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d.docs.live.net/9b9da15bb236bb5d/Pulpit/Przetarg2023/do smartPZP/"/>
    </mc:Choice>
  </mc:AlternateContent>
  <xr:revisionPtr revIDLastSave="16" documentId="8_{9FCDE345-FA6D-4D22-94F3-FFDD064589D7}" xr6:coauthVersionLast="47" xr6:coauthVersionMax="47" xr10:uidLastSave="{EDC44580-1392-40B9-9E95-E68217CC1BF8}"/>
  <bookViews>
    <workbookView xWindow="-108" yWindow="-108" windowWidth="23256" windowHeight="12576" firstSheet="2" activeTab="9" xr2:uid="{00000000-000D-0000-FFFF-FFFF00000000}"/>
  </bookViews>
  <sheets>
    <sheet name="CZĘŚĆ 1-2020" sheetId="4" r:id="rId1"/>
    <sheet name="CZĘŚĆ 2-2020" sheetId="23" r:id="rId2"/>
    <sheet name="CZĘŚĆ 3-2020" sheetId="12" r:id="rId3"/>
    <sheet name="CZĘŚĆ 4 -2020" sheetId="15" r:id="rId4"/>
    <sheet name="CZĘŚĆ 5-2020" sheetId="24" r:id="rId5"/>
    <sheet name="CZĘŚĆ  6-2020" sheetId="26" r:id="rId6"/>
    <sheet name="część 7 " sheetId="20" r:id="rId7"/>
    <sheet name="Część 8 " sheetId="27" r:id="rId8"/>
    <sheet name="Część9" sheetId="28" r:id="rId9"/>
    <sheet name="CZĘŚĆ 10" sheetId="29" r:id="rId10"/>
  </sheets>
  <definedNames>
    <definedName name="_xlnm.Print_Area" localSheetId="2">'CZĘŚĆ 3-2020'!$A$1:$I$117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5" i="23" l="1"/>
  <c r="I65" i="23" s="1"/>
  <c r="H65" i="23"/>
  <c r="G61" i="23"/>
  <c r="I61" i="23"/>
  <c r="H61" i="23"/>
  <c r="G21" i="29"/>
  <c r="H21" i="29"/>
  <c r="I21" i="29"/>
  <c r="G73" i="23"/>
  <c r="I73" i="23" s="1"/>
  <c r="H73" i="23"/>
  <c r="G26" i="23"/>
  <c r="I26" i="23" s="1"/>
  <c r="H26" i="23"/>
  <c r="G34" i="23" l="1"/>
  <c r="I34" i="23" s="1"/>
  <c r="H34" i="23"/>
  <c r="G51" i="23"/>
  <c r="I51" i="23" s="1"/>
  <c r="H51" i="23"/>
  <c r="I26" i="29"/>
  <c r="H26" i="29"/>
  <c r="G26" i="29"/>
  <c r="G24" i="29"/>
  <c r="I24" i="29"/>
  <c r="H24" i="29"/>
  <c r="I22" i="29"/>
  <c r="H22" i="29"/>
  <c r="G22" i="29"/>
  <c r="I20" i="29"/>
  <c r="H20" i="29"/>
  <c r="G20" i="29"/>
  <c r="I19" i="29"/>
  <c r="H19" i="29"/>
  <c r="G19" i="29"/>
  <c r="I18" i="29"/>
  <c r="H18" i="29"/>
  <c r="G18" i="29"/>
  <c r="I17" i="29"/>
  <c r="H17" i="29"/>
  <c r="G17" i="29"/>
  <c r="I16" i="29"/>
  <c r="H16" i="29"/>
  <c r="G16" i="29"/>
  <c r="I15" i="29"/>
  <c r="H15" i="29"/>
  <c r="G15" i="29"/>
  <c r="I14" i="29"/>
  <c r="I27" i="29" s="1"/>
  <c r="H14" i="29"/>
  <c r="G14" i="29"/>
  <c r="I23" i="29"/>
  <c r="H23" i="29"/>
  <c r="G23" i="29"/>
  <c r="G17" i="15"/>
  <c r="I17" i="15"/>
  <c r="H17" i="15"/>
  <c r="G23" i="26"/>
  <c r="I23" i="26"/>
  <c r="H23" i="26"/>
  <c r="G35" i="20"/>
  <c r="I35" i="20"/>
  <c r="H35" i="20"/>
  <c r="G30" i="20"/>
  <c r="I30" i="20"/>
  <c r="H30" i="20"/>
  <c r="G14" i="26"/>
  <c r="I14" i="26" s="1"/>
  <c r="I20" i="28"/>
  <c r="H20" i="28"/>
  <c r="G20" i="28"/>
  <c r="I19" i="28"/>
  <c r="H19" i="28"/>
  <c r="G19" i="28"/>
  <c r="I18" i="28"/>
  <c r="H18" i="28"/>
  <c r="G18" i="28"/>
  <c r="I17" i="28"/>
  <c r="H17" i="28"/>
  <c r="G17" i="28"/>
  <c r="I16" i="28"/>
  <c r="H16" i="28"/>
  <c r="G16" i="28"/>
  <c r="I15" i="28"/>
  <c r="H15" i="28"/>
  <c r="G15" i="28"/>
  <c r="I14" i="28"/>
  <c r="H14" i="28"/>
  <c r="G14" i="28"/>
  <c r="I13" i="28"/>
  <c r="H13" i="28"/>
  <c r="G13" i="28"/>
  <c r="I12" i="28"/>
  <c r="H12" i="28"/>
  <c r="G12" i="28"/>
  <c r="I11" i="28"/>
  <c r="H11" i="28"/>
  <c r="G11" i="28"/>
  <c r="I31" i="27"/>
  <c r="H31" i="27"/>
  <c r="G31" i="27"/>
  <c r="I30" i="27"/>
  <c r="H30" i="27"/>
  <c r="G30" i="27"/>
  <c r="I29" i="27"/>
  <c r="H29" i="27"/>
  <c r="G29" i="27"/>
  <c r="I28" i="27"/>
  <c r="H28" i="27"/>
  <c r="G28" i="27"/>
  <c r="I27" i="27"/>
  <c r="H27" i="27"/>
  <c r="G27" i="27"/>
  <c r="I26" i="27"/>
  <c r="H26" i="27"/>
  <c r="G26" i="27"/>
  <c r="I25" i="27"/>
  <c r="H25" i="27"/>
  <c r="G25" i="27"/>
  <c r="I24" i="27"/>
  <c r="H24" i="27"/>
  <c r="G24" i="27"/>
  <c r="I23" i="27"/>
  <c r="H23" i="27"/>
  <c r="G23" i="27"/>
  <c r="I22" i="27"/>
  <c r="H22" i="27"/>
  <c r="G22" i="27"/>
  <c r="I21" i="27"/>
  <c r="H21" i="27"/>
  <c r="G21" i="27"/>
  <c r="I20" i="27"/>
  <c r="H20" i="27"/>
  <c r="G20" i="27"/>
  <c r="I19" i="27"/>
  <c r="H19" i="27"/>
  <c r="G19" i="27"/>
  <c r="I18" i="27"/>
  <c r="H18" i="27"/>
  <c r="G18" i="27"/>
  <c r="I17" i="27"/>
  <c r="H17" i="27"/>
  <c r="G17" i="27"/>
  <c r="I16" i="27"/>
  <c r="H16" i="27"/>
  <c r="G16" i="27"/>
  <c r="I15" i="27"/>
  <c r="H15" i="27"/>
  <c r="G15" i="27"/>
  <c r="I14" i="27"/>
  <c r="H14" i="27"/>
  <c r="G14" i="27"/>
  <c r="I38" i="20"/>
  <c r="H38" i="20"/>
  <c r="G38" i="20"/>
  <c r="I37" i="20"/>
  <c r="H37" i="20"/>
  <c r="G37" i="20"/>
  <c r="I36" i="20"/>
  <c r="H36" i="20"/>
  <c r="G36" i="20"/>
  <c r="I34" i="20"/>
  <c r="H34" i="20"/>
  <c r="G34" i="20"/>
  <c r="I33" i="20"/>
  <c r="H33" i="20"/>
  <c r="G33" i="20"/>
  <c r="I32" i="20"/>
  <c r="H32" i="20"/>
  <c r="G32" i="20"/>
  <c r="I31" i="20"/>
  <c r="H31" i="20"/>
  <c r="G31" i="20"/>
  <c r="I29" i="20"/>
  <c r="H29" i="20"/>
  <c r="G29" i="20"/>
  <c r="I28" i="20"/>
  <c r="H28" i="20"/>
  <c r="G28" i="20"/>
  <c r="I27" i="20"/>
  <c r="H27" i="20"/>
  <c r="G27" i="20"/>
  <c r="I26" i="20"/>
  <c r="H26" i="20"/>
  <c r="G26" i="20"/>
  <c r="I25" i="20"/>
  <c r="H25" i="20"/>
  <c r="G25" i="20"/>
  <c r="I24" i="20"/>
  <c r="H24" i="20"/>
  <c r="G24" i="20"/>
  <c r="I23" i="20"/>
  <c r="H23" i="20"/>
  <c r="G23" i="20"/>
  <c r="I22" i="20"/>
  <c r="H22" i="20"/>
  <c r="G22" i="20"/>
  <c r="I21" i="20"/>
  <c r="H21" i="20"/>
  <c r="G21" i="20"/>
  <c r="I20" i="20"/>
  <c r="H20" i="20"/>
  <c r="G20" i="20"/>
  <c r="I19" i="20"/>
  <c r="H19" i="20"/>
  <c r="G19" i="20"/>
  <c r="I18" i="20"/>
  <c r="H18" i="20"/>
  <c r="G18" i="20"/>
  <c r="I17" i="20"/>
  <c r="H17" i="20"/>
  <c r="G17" i="20"/>
  <c r="I16" i="20"/>
  <c r="H16" i="20"/>
  <c r="G16" i="20"/>
  <c r="I15" i="20"/>
  <c r="H15" i="20"/>
  <c r="G15" i="20"/>
  <c r="I14" i="20"/>
  <c r="H14" i="20"/>
  <c r="G14" i="20"/>
  <c r="I13" i="20"/>
  <c r="H13" i="20"/>
  <c r="G13" i="20"/>
  <c r="H25" i="26"/>
  <c r="G25" i="26"/>
  <c r="I25" i="26" s="1"/>
  <c r="H24" i="26"/>
  <c r="G24" i="26"/>
  <c r="I24" i="26" s="1"/>
  <c r="H22" i="26"/>
  <c r="G22" i="26"/>
  <c r="I22" i="26" s="1"/>
  <c r="H21" i="26"/>
  <c r="G21" i="26"/>
  <c r="I21" i="26" s="1"/>
  <c r="H20" i="26"/>
  <c r="G20" i="26"/>
  <c r="I20" i="26" s="1"/>
  <c r="H19" i="26"/>
  <c r="G19" i="26"/>
  <c r="I19" i="26" s="1"/>
  <c r="H18" i="26"/>
  <c r="G18" i="26"/>
  <c r="I18" i="26" s="1"/>
  <c r="H17" i="26"/>
  <c r="G17" i="26"/>
  <c r="I17" i="26" s="1"/>
  <c r="H16" i="26"/>
  <c r="G16" i="26"/>
  <c r="I16" i="26" s="1"/>
  <c r="H15" i="26"/>
  <c r="G15" i="26"/>
  <c r="I15" i="26" s="1"/>
  <c r="H14" i="26"/>
  <c r="H38" i="24"/>
  <c r="G38" i="24"/>
  <c r="I38" i="24" s="1"/>
  <c r="H37" i="24"/>
  <c r="G37" i="24"/>
  <c r="I37" i="24" s="1"/>
  <c r="H36" i="24"/>
  <c r="G36" i="24"/>
  <c r="I36" i="24" s="1"/>
  <c r="H35" i="24"/>
  <c r="G35" i="24"/>
  <c r="I35" i="24" s="1"/>
  <c r="H34" i="24"/>
  <c r="G34" i="24"/>
  <c r="I34" i="24" s="1"/>
  <c r="H33" i="24"/>
  <c r="G33" i="24"/>
  <c r="I33" i="24" s="1"/>
  <c r="H32" i="24"/>
  <c r="G32" i="24"/>
  <c r="I32" i="24" s="1"/>
  <c r="H31" i="24"/>
  <c r="G31" i="24"/>
  <c r="I31" i="24" s="1"/>
  <c r="H30" i="24"/>
  <c r="G30" i="24"/>
  <c r="I30" i="24" s="1"/>
  <c r="H29" i="24"/>
  <c r="G29" i="24"/>
  <c r="I29" i="24" s="1"/>
  <c r="H28" i="24"/>
  <c r="G28" i="24"/>
  <c r="I28" i="24" s="1"/>
  <c r="H27" i="24"/>
  <c r="G27" i="24"/>
  <c r="I27" i="24" s="1"/>
  <c r="H26" i="24"/>
  <c r="G26" i="24"/>
  <c r="I26" i="24" s="1"/>
  <c r="H25" i="24"/>
  <c r="G25" i="24"/>
  <c r="I25" i="24" s="1"/>
  <c r="H24" i="24"/>
  <c r="G24" i="24"/>
  <c r="I24" i="24" s="1"/>
  <c r="H23" i="24"/>
  <c r="G23" i="24"/>
  <c r="I23" i="24" s="1"/>
  <c r="H22" i="24"/>
  <c r="G22" i="24"/>
  <c r="I22" i="24" s="1"/>
  <c r="H21" i="24"/>
  <c r="G21" i="24"/>
  <c r="I21" i="24" s="1"/>
  <c r="H20" i="24"/>
  <c r="G20" i="24"/>
  <c r="I20" i="24" s="1"/>
  <c r="H19" i="24"/>
  <c r="G19" i="24"/>
  <c r="I19" i="24" s="1"/>
  <c r="H18" i="24"/>
  <c r="G18" i="24"/>
  <c r="I18" i="24" s="1"/>
  <c r="H17" i="24"/>
  <c r="G17" i="24"/>
  <c r="I17" i="24" s="1"/>
  <c r="H16" i="24"/>
  <c r="G16" i="24"/>
  <c r="I16" i="24" s="1"/>
  <c r="I19" i="15"/>
  <c r="H19" i="15"/>
  <c r="G19" i="15"/>
  <c r="I18" i="15"/>
  <c r="H18" i="15"/>
  <c r="G18" i="15"/>
  <c r="I16" i="15"/>
  <c r="H16" i="15"/>
  <c r="G16" i="15"/>
  <c r="I15" i="15"/>
  <c r="H15" i="15"/>
  <c r="G15" i="15"/>
  <c r="I14" i="15"/>
  <c r="H14" i="15"/>
  <c r="G14" i="15"/>
  <c r="I13" i="15"/>
  <c r="H13" i="15"/>
  <c r="G13" i="15"/>
  <c r="I101" i="12"/>
  <c r="H101" i="12"/>
  <c r="G101" i="12"/>
  <c r="I100" i="12"/>
  <c r="H100" i="12"/>
  <c r="G100" i="12"/>
  <c r="I99" i="12"/>
  <c r="H99" i="12"/>
  <c r="G99" i="12"/>
  <c r="I97" i="12"/>
  <c r="H97" i="12"/>
  <c r="G97" i="12"/>
  <c r="I96" i="12"/>
  <c r="H96" i="12"/>
  <c r="G96" i="12"/>
  <c r="I95" i="12"/>
  <c r="H95" i="12"/>
  <c r="G95" i="12"/>
  <c r="I94" i="12"/>
  <c r="H94" i="12"/>
  <c r="G94" i="12"/>
  <c r="I93" i="12"/>
  <c r="H93" i="12"/>
  <c r="G93" i="12"/>
  <c r="I92" i="12"/>
  <c r="H92" i="12"/>
  <c r="G92" i="12"/>
  <c r="I91" i="12"/>
  <c r="H91" i="12"/>
  <c r="G91" i="12"/>
  <c r="I90" i="12"/>
  <c r="H90" i="12"/>
  <c r="G90" i="12"/>
  <c r="I89" i="12"/>
  <c r="H89" i="12"/>
  <c r="G89" i="12"/>
  <c r="I88" i="12"/>
  <c r="H88" i="12"/>
  <c r="G88" i="12"/>
  <c r="I87" i="12"/>
  <c r="H87" i="12"/>
  <c r="G87" i="12"/>
  <c r="I86" i="12"/>
  <c r="H86" i="12"/>
  <c r="G86" i="12"/>
  <c r="I85" i="12"/>
  <c r="H85" i="12"/>
  <c r="G85" i="12"/>
  <c r="I84" i="12"/>
  <c r="H84" i="12"/>
  <c r="G84" i="12"/>
  <c r="I83" i="12"/>
  <c r="H83" i="12"/>
  <c r="G83" i="12"/>
  <c r="I82" i="12"/>
  <c r="H82" i="12"/>
  <c r="G82" i="12"/>
  <c r="I81" i="12"/>
  <c r="H81" i="12"/>
  <c r="G81" i="12"/>
  <c r="I80" i="12"/>
  <c r="H80" i="12"/>
  <c r="G80" i="12"/>
  <c r="I79" i="12"/>
  <c r="H79" i="12"/>
  <c r="G79" i="12"/>
  <c r="I78" i="12"/>
  <c r="H78" i="12"/>
  <c r="G78" i="12"/>
  <c r="I77" i="12"/>
  <c r="H77" i="12"/>
  <c r="G77" i="12"/>
  <c r="I76" i="12"/>
  <c r="H76" i="12"/>
  <c r="G76" i="12"/>
  <c r="I75" i="12"/>
  <c r="H75" i="12"/>
  <c r="G75" i="12"/>
  <c r="I74" i="12"/>
  <c r="H74" i="12"/>
  <c r="G74" i="12"/>
  <c r="I73" i="12"/>
  <c r="H73" i="12"/>
  <c r="G73" i="12"/>
  <c r="I72" i="12"/>
  <c r="H72" i="12"/>
  <c r="G72" i="12"/>
  <c r="I71" i="12"/>
  <c r="H71" i="12"/>
  <c r="G71" i="12"/>
  <c r="I70" i="12"/>
  <c r="H70" i="12"/>
  <c r="G70" i="12"/>
  <c r="I69" i="12"/>
  <c r="H69" i="12"/>
  <c r="G69" i="12"/>
  <c r="I68" i="12"/>
  <c r="H68" i="12"/>
  <c r="G68" i="12"/>
  <c r="I67" i="12"/>
  <c r="H67" i="12"/>
  <c r="G67" i="12"/>
  <c r="I66" i="12"/>
  <c r="H66" i="12"/>
  <c r="G66" i="12"/>
  <c r="I65" i="12"/>
  <c r="H65" i="12"/>
  <c r="G65" i="12"/>
  <c r="I64" i="12"/>
  <c r="H64" i="12"/>
  <c r="G64" i="12"/>
  <c r="I63" i="12"/>
  <c r="H63" i="12"/>
  <c r="G63" i="12"/>
  <c r="I62" i="12"/>
  <c r="H62" i="12"/>
  <c r="G62" i="12"/>
  <c r="I61" i="12"/>
  <c r="H61" i="12"/>
  <c r="G61" i="12"/>
  <c r="I60" i="12"/>
  <c r="H60" i="12"/>
  <c r="G60" i="12"/>
  <c r="I59" i="12"/>
  <c r="H59" i="12"/>
  <c r="G59" i="12"/>
  <c r="I58" i="12"/>
  <c r="H58" i="12"/>
  <c r="G58" i="12"/>
  <c r="I57" i="12"/>
  <c r="H57" i="12"/>
  <c r="G57" i="12"/>
  <c r="I56" i="12"/>
  <c r="H56" i="12"/>
  <c r="G56" i="12"/>
  <c r="I55" i="12"/>
  <c r="H55" i="12"/>
  <c r="G55" i="12"/>
  <c r="I54" i="12"/>
  <c r="H54" i="12"/>
  <c r="G54" i="12"/>
  <c r="I53" i="12"/>
  <c r="H53" i="12"/>
  <c r="G53" i="12"/>
  <c r="I52" i="12"/>
  <c r="H52" i="12"/>
  <c r="G52" i="12"/>
  <c r="I51" i="12"/>
  <c r="H51" i="12"/>
  <c r="G51" i="12"/>
  <c r="I50" i="12"/>
  <c r="H50" i="12"/>
  <c r="G50" i="12"/>
  <c r="I49" i="12"/>
  <c r="H49" i="12"/>
  <c r="G49" i="12"/>
  <c r="I48" i="12"/>
  <c r="H48" i="12"/>
  <c r="G48" i="12"/>
  <c r="I47" i="12"/>
  <c r="H47" i="12"/>
  <c r="G47" i="12"/>
  <c r="I46" i="12"/>
  <c r="H46" i="12"/>
  <c r="G46" i="12"/>
  <c r="I45" i="12"/>
  <c r="H45" i="12"/>
  <c r="G45" i="12"/>
  <c r="I44" i="12"/>
  <c r="H44" i="12"/>
  <c r="G44" i="12"/>
  <c r="I43" i="12"/>
  <c r="H43" i="12"/>
  <c r="G43" i="12"/>
  <c r="I42" i="12"/>
  <c r="H42" i="12"/>
  <c r="G42" i="12"/>
  <c r="I41" i="12"/>
  <c r="H41" i="12"/>
  <c r="G41" i="12"/>
  <c r="I40" i="12"/>
  <c r="H40" i="12"/>
  <c r="G40" i="12"/>
  <c r="I39" i="12"/>
  <c r="H39" i="12"/>
  <c r="G39" i="12"/>
  <c r="I38" i="12"/>
  <c r="H38" i="12"/>
  <c r="G38" i="12"/>
  <c r="I37" i="12"/>
  <c r="H37" i="12"/>
  <c r="G37" i="12"/>
  <c r="I36" i="12"/>
  <c r="H36" i="12"/>
  <c r="G36" i="12"/>
  <c r="I35" i="12"/>
  <c r="H35" i="12"/>
  <c r="G35" i="12"/>
  <c r="I34" i="12"/>
  <c r="H34" i="12"/>
  <c r="G34" i="12"/>
  <c r="I33" i="12"/>
  <c r="H33" i="12"/>
  <c r="G33" i="12"/>
  <c r="I32" i="12"/>
  <c r="H32" i="12"/>
  <c r="G32" i="12"/>
  <c r="I31" i="12"/>
  <c r="H31" i="12"/>
  <c r="G31" i="12"/>
  <c r="I30" i="12"/>
  <c r="H30" i="12"/>
  <c r="G30" i="12"/>
  <c r="I29" i="12"/>
  <c r="H29" i="12"/>
  <c r="G29" i="12"/>
  <c r="I28" i="12"/>
  <c r="H28" i="12"/>
  <c r="G28" i="12"/>
  <c r="I27" i="12"/>
  <c r="H27" i="12"/>
  <c r="G27" i="12"/>
  <c r="I26" i="12"/>
  <c r="H26" i="12"/>
  <c r="G26" i="12"/>
  <c r="I25" i="12"/>
  <c r="H25" i="12"/>
  <c r="G25" i="12"/>
  <c r="I24" i="12"/>
  <c r="H24" i="12"/>
  <c r="G24" i="12"/>
  <c r="I23" i="12"/>
  <c r="H23" i="12"/>
  <c r="G23" i="12"/>
  <c r="I22" i="12"/>
  <c r="H22" i="12"/>
  <c r="G22" i="12"/>
  <c r="I21" i="12"/>
  <c r="H21" i="12"/>
  <c r="G21" i="12"/>
  <c r="I20" i="12"/>
  <c r="H20" i="12"/>
  <c r="G20" i="12"/>
  <c r="I19" i="12"/>
  <c r="H19" i="12"/>
  <c r="G19" i="12"/>
  <c r="I18" i="12"/>
  <c r="H18" i="12"/>
  <c r="G18" i="12"/>
  <c r="I17" i="12"/>
  <c r="H17" i="12"/>
  <c r="G17" i="12"/>
  <c r="I16" i="12"/>
  <c r="H16" i="12"/>
  <c r="G16" i="12"/>
  <c r="I15" i="12"/>
  <c r="H15" i="12"/>
  <c r="G15" i="12"/>
  <c r="I14" i="12"/>
  <c r="H14" i="12"/>
  <c r="G14" i="12"/>
  <c r="I13" i="12"/>
  <c r="H13" i="12"/>
  <c r="G13" i="12"/>
  <c r="I12" i="12"/>
  <c r="H12" i="12"/>
  <c r="G12" i="12"/>
  <c r="H75" i="23"/>
  <c r="G75" i="23"/>
  <c r="I75" i="23" s="1"/>
  <c r="H74" i="23"/>
  <c r="G74" i="23"/>
  <c r="I74" i="23" s="1"/>
  <c r="H72" i="23"/>
  <c r="G72" i="23"/>
  <c r="I72" i="23" s="1"/>
  <c r="H71" i="23"/>
  <c r="G71" i="23"/>
  <c r="I71" i="23" s="1"/>
  <c r="H70" i="23"/>
  <c r="G70" i="23"/>
  <c r="I70" i="23" s="1"/>
  <c r="H69" i="23"/>
  <c r="G69" i="23"/>
  <c r="I69" i="23" s="1"/>
  <c r="H68" i="23"/>
  <c r="G68" i="23"/>
  <c r="I68" i="23" s="1"/>
  <c r="H67" i="23"/>
  <c r="G67" i="23"/>
  <c r="I67" i="23" s="1"/>
  <c r="H66" i="23"/>
  <c r="G66" i="23"/>
  <c r="I66" i="23" s="1"/>
  <c r="H64" i="23"/>
  <c r="G64" i="23"/>
  <c r="I64" i="23" s="1"/>
  <c r="H63" i="23"/>
  <c r="G63" i="23"/>
  <c r="I63" i="23" s="1"/>
  <c r="H62" i="23"/>
  <c r="G62" i="23"/>
  <c r="I62" i="23" s="1"/>
  <c r="H60" i="23"/>
  <c r="G60" i="23"/>
  <c r="I60" i="23" s="1"/>
  <c r="H59" i="23"/>
  <c r="G59" i="23"/>
  <c r="I59" i="23" s="1"/>
  <c r="H58" i="23"/>
  <c r="G58" i="23"/>
  <c r="I58" i="23" s="1"/>
  <c r="H57" i="23"/>
  <c r="G57" i="23"/>
  <c r="I57" i="23" s="1"/>
  <c r="H56" i="23"/>
  <c r="G56" i="23"/>
  <c r="I56" i="23" s="1"/>
  <c r="H55" i="23"/>
  <c r="G55" i="23"/>
  <c r="I55" i="23" s="1"/>
  <c r="H54" i="23"/>
  <c r="G54" i="23"/>
  <c r="I54" i="23" s="1"/>
  <c r="H53" i="23"/>
  <c r="G53" i="23"/>
  <c r="I53" i="23" s="1"/>
  <c r="H52" i="23"/>
  <c r="G52" i="23"/>
  <c r="I52" i="23" s="1"/>
  <c r="H50" i="23"/>
  <c r="G50" i="23"/>
  <c r="I50" i="23" s="1"/>
  <c r="H49" i="23"/>
  <c r="G49" i="23"/>
  <c r="I49" i="23" s="1"/>
  <c r="H48" i="23"/>
  <c r="G48" i="23"/>
  <c r="I48" i="23" s="1"/>
  <c r="H47" i="23"/>
  <c r="G47" i="23"/>
  <c r="I47" i="23" s="1"/>
  <c r="H46" i="23"/>
  <c r="G46" i="23"/>
  <c r="I46" i="23" s="1"/>
  <c r="H45" i="23"/>
  <c r="G45" i="23"/>
  <c r="I45" i="23" s="1"/>
  <c r="H44" i="23"/>
  <c r="G44" i="23"/>
  <c r="I44" i="23" s="1"/>
  <c r="H43" i="23"/>
  <c r="G43" i="23"/>
  <c r="I43" i="23" s="1"/>
  <c r="H42" i="23"/>
  <c r="G42" i="23"/>
  <c r="I42" i="23" s="1"/>
  <c r="H41" i="23"/>
  <c r="G41" i="23"/>
  <c r="I41" i="23" s="1"/>
  <c r="H40" i="23"/>
  <c r="G40" i="23"/>
  <c r="I40" i="23" s="1"/>
  <c r="H39" i="23"/>
  <c r="G39" i="23"/>
  <c r="I39" i="23" s="1"/>
  <c r="H38" i="23"/>
  <c r="G38" i="23"/>
  <c r="I38" i="23" s="1"/>
  <c r="H37" i="23"/>
  <c r="G37" i="23"/>
  <c r="I37" i="23" s="1"/>
  <c r="H36" i="23"/>
  <c r="G36" i="23"/>
  <c r="I36" i="23" s="1"/>
  <c r="H35" i="23"/>
  <c r="G35" i="23"/>
  <c r="I35" i="23" s="1"/>
  <c r="H33" i="23"/>
  <c r="G33" i="23"/>
  <c r="I33" i="23" s="1"/>
  <c r="H32" i="23"/>
  <c r="G32" i="23"/>
  <c r="I32" i="23" s="1"/>
  <c r="H31" i="23"/>
  <c r="G31" i="23"/>
  <c r="I31" i="23" s="1"/>
  <c r="H30" i="23"/>
  <c r="G30" i="23"/>
  <c r="I30" i="23" s="1"/>
  <c r="H29" i="23"/>
  <c r="G29" i="23"/>
  <c r="I29" i="23" s="1"/>
  <c r="H28" i="23"/>
  <c r="G28" i="23"/>
  <c r="I28" i="23" s="1"/>
  <c r="H27" i="23"/>
  <c r="G27" i="23"/>
  <c r="I27" i="23" s="1"/>
  <c r="H25" i="23"/>
  <c r="G25" i="23"/>
  <c r="I25" i="23" s="1"/>
  <c r="H24" i="23"/>
  <c r="G24" i="23"/>
  <c r="I24" i="23" s="1"/>
  <c r="H23" i="23"/>
  <c r="G23" i="23"/>
  <c r="I23" i="23" s="1"/>
  <c r="H22" i="23"/>
  <c r="G22" i="23"/>
  <c r="I22" i="23" s="1"/>
  <c r="H21" i="23"/>
  <c r="G21" i="23"/>
  <c r="I21" i="23" s="1"/>
  <c r="H20" i="23"/>
  <c r="G20" i="23"/>
  <c r="I20" i="23" s="1"/>
  <c r="H19" i="23"/>
  <c r="G19" i="23"/>
  <c r="I19" i="23" s="1"/>
  <c r="H18" i="23"/>
  <c r="G18" i="23"/>
  <c r="I18" i="23" s="1"/>
  <c r="H17" i="23"/>
  <c r="G17" i="23"/>
  <c r="I17" i="23" s="1"/>
  <c r="I23" i="4"/>
  <c r="H23" i="4"/>
  <c r="G23" i="4"/>
  <c r="I22" i="4"/>
  <c r="H22" i="4"/>
  <c r="G22" i="4"/>
  <c r="I21" i="4"/>
  <c r="H21" i="4"/>
  <c r="G21" i="4"/>
  <c r="I20" i="4"/>
  <c r="H20" i="4"/>
  <c r="G20" i="4"/>
  <c r="I19" i="4"/>
  <c r="H19" i="4"/>
  <c r="G19" i="4"/>
  <c r="I18" i="4"/>
  <c r="H18" i="4"/>
  <c r="G18" i="4"/>
  <c r="I17" i="4"/>
  <c r="H17" i="4"/>
  <c r="G17" i="4"/>
  <c r="I16" i="4"/>
  <c r="H16" i="4"/>
  <c r="G16" i="4"/>
  <c r="I15" i="4"/>
  <c r="H15" i="4"/>
  <c r="G15" i="4"/>
  <c r="I14" i="4"/>
  <c r="H14" i="4"/>
  <c r="G14" i="4"/>
  <c r="H27" i="29" l="1"/>
  <c r="I20" i="15"/>
  <c r="H21" i="28"/>
  <c r="H102" i="12"/>
  <c r="H103" i="12" s="1"/>
  <c r="H26" i="4"/>
  <c r="I26" i="4"/>
  <c r="H76" i="23"/>
  <c r="I76" i="23"/>
  <c r="I102" i="12"/>
  <c r="I103" i="12" s="1"/>
  <c r="H20" i="15"/>
  <c r="H39" i="24"/>
  <c r="H39" i="20"/>
  <c r="I39" i="20"/>
  <c r="H32" i="27"/>
  <c r="I32" i="27"/>
  <c r="I21" i="28"/>
  <c r="H26" i="26"/>
  <c r="I26" i="26"/>
  <c r="I39" i="24"/>
</calcChain>
</file>

<file path=xl/sharedStrings.xml><?xml version="1.0" encoding="utf-8"?>
<sst xmlns="http://schemas.openxmlformats.org/spreadsheetml/2006/main" count="826" uniqueCount="342">
  <si>
    <t>Formularz asortymentowo - cenowy</t>
  </si>
  <si>
    <t>L.P.</t>
  </si>
  <si>
    <t>NAZWA TOWARU</t>
  </si>
  <si>
    <t>J.M.</t>
  </si>
  <si>
    <t>ILOŚĆ</t>
  </si>
  <si>
    <t>WARTOŚĆ BRUTTO   zł</t>
  </si>
  <si>
    <t>a</t>
  </si>
  <si>
    <t>szt.</t>
  </si>
  <si>
    <t>RAZEM :</t>
  </si>
  <si>
    <t>………………………………..</t>
  </si>
  <si>
    <t>……………………..</t>
  </si>
  <si>
    <t>Data, miejscowość</t>
  </si>
  <si>
    <t>e</t>
  </si>
  <si>
    <t>d x e</t>
  </si>
  <si>
    <t>b</t>
  </si>
  <si>
    <t>c</t>
  </si>
  <si>
    <t>d</t>
  </si>
  <si>
    <t>litr.</t>
  </si>
  <si>
    <t>Mleko 2% - opak. 1 litr. folia</t>
  </si>
  <si>
    <t>Ser twarogowy półtłusty</t>
  </si>
  <si>
    <t>kg</t>
  </si>
  <si>
    <t>Ser żółty typu GOUDA</t>
  </si>
  <si>
    <t>Śmietana 18% - wiadro opak.10 l</t>
  </si>
  <si>
    <t>Masło "EXTRA" 200 g</t>
  </si>
  <si>
    <t xml:space="preserve">Pietruszka </t>
  </si>
  <si>
    <t>Seler</t>
  </si>
  <si>
    <t>Por</t>
  </si>
  <si>
    <t>Cytryny</t>
  </si>
  <si>
    <t>pęcz.</t>
  </si>
  <si>
    <t>Papryka czerwona</t>
  </si>
  <si>
    <t>Cebula</t>
  </si>
  <si>
    <t>Buraki</t>
  </si>
  <si>
    <t>kg.</t>
  </si>
  <si>
    <t>Rzodkiewka</t>
  </si>
  <si>
    <t>Kapusta pekińska</t>
  </si>
  <si>
    <t>Kapusta czerwona</t>
  </si>
  <si>
    <t>Kapusta biała</t>
  </si>
  <si>
    <t>Pieczarki</t>
  </si>
  <si>
    <t>Czosnek</t>
  </si>
  <si>
    <t>Banany</t>
  </si>
  <si>
    <t>Ziemniaki</t>
  </si>
  <si>
    <t>szt</t>
  </si>
  <si>
    <t>Marchew Karotka</t>
  </si>
  <si>
    <t>Szczypiorek cienki</t>
  </si>
  <si>
    <t>Gruszki Konferencja</t>
  </si>
  <si>
    <t>Mandarynki Klementynki</t>
  </si>
  <si>
    <t>Melon</t>
  </si>
  <si>
    <t>Jajka kl. A 63-73 g</t>
  </si>
  <si>
    <t>Musztarda Sarepska 185-210g</t>
  </si>
  <si>
    <t>Cukier puder 400 g</t>
  </si>
  <si>
    <t>Zioła prowansalskie 10g</t>
  </si>
  <si>
    <t>litr</t>
  </si>
  <si>
    <t xml:space="preserve">             towaru wystepujacego w formularzu asortymentowo- cenowym Zamawiajacy </t>
  </si>
  <si>
    <t>Strona 1</t>
  </si>
  <si>
    <t>CENA jed. Netto</t>
  </si>
  <si>
    <t>CENA  jed. Brutto</t>
  </si>
  <si>
    <t>WARTOŚĆ NETTO zł</t>
  </si>
  <si>
    <t>f</t>
  </si>
  <si>
    <t>Kalafior</t>
  </si>
  <si>
    <t>Jabłka Ligol, Chempion lub Gala</t>
  </si>
  <si>
    <t>……………………………..</t>
  </si>
  <si>
    <t xml:space="preserve">Fasolka szparagowa zielona </t>
  </si>
  <si>
    <t xml:space="preserve">Ogórek świeży </t>
  </si>
  <si>
    <t>Filet z piersi kurczaka- bez skóry</t>
  </si>
  <si>
    <t>Wątroba drobiowa</t>
  </si>
  <si>
    <t>Kurczak</t>
  </si>
  <si>
    <t>Karczek b/k</t>
  </si>
  <si>
    <t>Szynka b/k - mięso</t>
  </si>
  <si>
    <t>Antrykot</t>
  </si>
  <si>
    <t>Makaron cienka nitka , skład- mąka makaronowa 50%,mąka z pszenicy durum50%,  opak. 0,5 kg (typu Czaniec)lub równoważny</t>
  </si>
  <si>
    <t>Soczek owocowy 100% w kartoniku, poj.200ml z rurką, typu Tumbark lub równoważny</t>
  </si>
  <si>
    <t xml:space="preserve">Herbata czarna liściasta 100 g (typu Lipton) lub równoważna </t>
  </si>
  <si>
    <t>Kawa zbożowa rozpuszczalna 150 g (typu Inka) lub równoażna</t>
  </si>
  <si>
    <t xml:space="preserve">Kakao ciemne niskotłuszczowe 10%-12%, 80- 100 g typu Wawel lub równoważne </t>
  </si>
  <si>
    <t xml:space="preserve">Pomidory krojone bez skórki w soku pomidorowym, puszka łatwootwieralna, masa po odcieku 280g, masa całkowita 400g, typu Łowicz lub równoważne </t>
  </si>
  <si>
    <t>Liść laurowy 6-8 g typu KAMIS lub równoważny</t>
  </si>
  <si>
    <t xml:space="preserve">Pieprz mielony 20 g typu Kamis lub równoważny </t>
  </si>
  <si>
    <t>Papryka mielona słodka 20 g typu Kamis lub równoważna</t>
  </si>
  <si>
    <t>Ziele angielskie 15 g typu Kamis lub równoważne</t>
  </si>
  <si>
    <t>Cynamon mielony 20 g</t>
  </si>
  <si>
    <t xml:space="preserve">Czosnek suszony 20-25 g </t>
  </si>
  <si>
    <t xml:space="preserve">Budyń z cukrem, skład: skrobia ziemniaczana, skrobia kukurydziana, 60 g ,typu Winiary lub równoważny </t>
  </si>
  <si>
    <t>Kukurydza konserwowa złocista, ziarno kalibrowane, bez dodatku cukru, masa całkowita 340 gram, po odcieku 285g, puszka łatwootwieralna, typu Bonduelle lub równoważna</t>
  </si>
  <si>
    <t xml:space="preserve">Groszek konserwowy kllibrowany, masa całkowita 400 g, po odcieku 240g,  typu Bonduelle lub równoważny </t>
  </si>
  <si>
    <t xml:space="preserve">Ketchup łagodny, tuba wyciskana, skład: 100 g produktu uzyskane z ≥ 163g pomidorów,  bez konserwantów, masa ≥ 430 g typu Pudliszki,  lub równoważny </t>
  </si>
  <si>
    <t>Tuńczyk duże kawałki  w sosie własnym- puszka 170 g ( po odcieku 120g), typ Kier lub równoważny</t>
  </si>
  <si>
    <t>Płatki ryżowe 250g</t>
  </si>
  <si>
    <t>Płatki owsiane górskie do zaparzania 500g</t>
  </si>
  <si>
    <t>Cukier waniliowy 32g</t>
  </si>
  <si>
    <t>Drożdże świeże 100 g</t>
  </si>
  <si>
    <t>Rodzynki sułtańskie, jasne, kraj pochodzenia: Grecja, 100 g</t>
  </si>
  <si>
    <t>Olej rzepakowy z pierwszego tłoczenia, filtrowany na zimno, opakowanie1litrowe,typu Kujawski lub równoważny</t>
  </si>
  <si>
    <t xml:space="preserve">Olej słonecznikowy op. 1l </t>
  </si>
  <si>
    <t>Sos sojowy jasny,op.≥ 640 ml</t>
  </si>
  <si>
    <t xml:space="preserve">Makaron smakowy(np..szpinak, pomidor),op. ≥400g </t>
  </si>
  <si>
    <t>Wołowina bez kości</t>
  </si>
  <si>
    <t>Botwinka</t>
  </si>
  <si>
    <t>Vat %</t>
  </si>
  <si>
    <t>g</t>
  </si>
  <si>
    <t>VAT %</t>
  </si>
  <si>
    <t>Pomarańcze</t>
  </si>
  <si>
    <t>Śliwki</t>
  </si>
  <si>
    <t>Cebula czerwona</t>
  </si>
  <si>
    <t xml:space="preserve">Mięta liściasta opak. 50 g </t>
  </si>
  <si>
    <t>Kasza jaglana op. 400 g</t>
  </si>
  <si>
    <t>Suszona żurawina op. 100 g</t>
  </si>
  <si>
    <t>Filet z piersi indyka bez skóry</t>
  </si>
  <si>
    <t>Kasza manna paczkowana op.1kg</t>
  </si>
  <si>
    <t>Groch łuskany op. 400g połówki</t>
  </si>
  <si>
    <t xml:space="preserve">Kasza gryczana paczkowana op.1 kg </t>
  </si>
  <si>
    <t xml:space="preserve">Ryż paczkowany, torba foliowa op. 1 kg </t>
  </si>
  <si>
    <t>Cukier paczkowany op.1 kg</t>
  </si>
  <si>
    <t xml:space="preserve">Mąka pszenna paczkowana typ 480 op. 1 kg Szadkowska  lub równoważna </t>
  </si>
  <si>
    <t>Makaron razowy op. 0,4 kg</t>
  </si>
  <si>
    <t>UWAGA: Zamawiajacy wymaga aby wszystkie artykuły były w I klasie jakości. Mięso ma być świeże, chude, bez przerostów, o wyglądzie i zapachu odpowiednim dla danego gatunku.</t>
  </si>
  <si>
    <t>wybranej przez siebie CZĘŚCI.</t>
  </si>
  <si>
    <t xml:space="preserve">UWAGA : Zamawiajacy wymaga wypełnienia wszystkich pól Formularza asortymentowo - cenowego dla  </t>
  </si>
  <si>
    <t>UWAGA : Zamawiajacy wymaga wypełnienia wszystkich pól Formularza asortymentowo - cenowego dla</t>
  </si>
  <si>
    <t>op.</t>
  </si>
  <si>
    <t>Mąka pszenna pełnoziarnista</t>
  </si>
  <si>
    <t>Cukier trzcinowy op. 0,5 kg</t>
  </si>
  <si>
    <t>Lipa- herbatka expresowa opak.20 szt. po 0,015 kg</t>
  </si>
  <si>
    <t xml:space="preserve">Herbatka kwiat Hibiskusa (całe kwiaty)30-50 g </t>
  </si>
  <si>
    <t xml:space="preserve">Majeranek 9 g typu Kamis lub równoważny </t>
  </si>
  <si>
    <t xml:space="preserve">Suszone morele op. 100-150g </t>
  </si>
  <si>
    <t>Suszone śliwki op. 100-150g</t>
  </si>
  <si>
    <t>Makaron ryżowy, 200-250 g</t>
  </si>
  <si>
    <t>Schab b/k - bez warkocza</t>
  </si>
  <si>
    <t>Młoda marchew (czerwiec)</t>
  </si>
  <si>
    <t>Ogórki małosolne</t>
  </si>
  <si>
    <t>Kapusta kiszona młoda</t>
  </si>
  <si>
    <t>Młoda cebula ze szczypiorkiem</t>
  </si>
  <si>
    <t>Kapusta biała młoda (w czerwcu)</t>
  </si>
  <si>
    <t>Truskawki (w sezonie)</t>
  </si>
  <si>
    <t>Nektarynki</t>
  </si>
  <si>
    <t>Ziemniaki młode ( w sezonie)</t>
  </si>
  <si>
    <t>Warzywa młode w pęczkach</t>
  </si>
  <si>
    <t>pęcz</t>
  </si>
  <si>
    <t>Makaron literki opak. 250g</t>
  </si>
  <si>
    <t>Nogi z kurczaka (udka)</t>
  </si>
  <si>
    <t xml:space="preserve">Szczaw konserwowy 100 %, bez zagęstników i substancji konserwujących,  ≥ 350 g typu Urbanek lub równoważny </t>
  </si>
  <si>
    <t>Sól morska op.1 kg</t>
  </si>
  <si>
    <t>Przyprawy: Pieprz biały mielony 15g; Oregano mielone 10g: Tymianek 10g; Pieprz ziołowy 20g; Liść lubczyku 10g; Kminek mielony 20g</t>
  </si>
  <si>
    <t>Imbir mielony 15g</t>
  </si>
  <si>
    <t>Żeberka wieprzowe/żeberka wp. paski</t>
  </si>
  <si>
    <t>Dżem bez cukru słodzony sokiem z jabłek op. 200g</t>
  </si>
  <si>
    <t xml:space="preserve">Chrzan tarty 290 g typu Motyl lub równoważny </t>
  </si>
  <si>
    <t>Majeranek świeży- doniczka</t>
  </si>
  <si>
    <t>Kasza jęczmienna drobna, średnia i gruba (paczkowana), op.1 kg</t>
  </si>
  <si>
    <t>op</t>
  </si>
  <si>
    <t>Herbatka ziołowa- rumianek, melisa- 20 - 25x 2g</t>
  </si>
  <si>
    <t>Kaszka kukurydziana op.900 g-1 kg, skład: 100% kaszki kukurydzianej</t>
  </si>
  <si>
    <t>Płatki orkiszowe, skład: ziarno orkiszu, melasa buraczana, opak. 400g</t>
  </si>
  <si>
    <t>Wafle zbożowo ryżowe op. 60 g ( szt. wafli w opakowaniu= 12), skład: pszenica &gt;98%, ryż 1%, olej sojowy, bez substancji konserwujacych, średnica wafla- ok.15-16 cm</t>
  </si>
  <si>
    <t>Mąka ziemniaczana op.1 kg</t>
  </si>
  <si>
    <t>Przyprawa- Jarzynka bez soli typu Przyprawa Eko op.100g</t>
  </si>
  <si>
    <t>Serek topiony kremowy 100 g pełnowartościowy</t>
  </si>
  <si>
    <t xml:space="preserve">Kiełki rzodkiewki 50g </t>
  </si>
  <si>
    <t>Mieszanka kompotowa wieloowocowa bez pestek (pakowana po 2,5 kg) -kg</t>
  </si>
  <si>
    <t>Fasolka szparagowa cięta op.2- 2,5 kg -kg</t>
  </si>
  <si>
    <t>Truskawki  op.2- 2,5 kg- kg</t>
  </si>
  <si>
    <t>Kalafior (duża różyczka rozm.40-60 mm) op. 2-2,5 kg- kg</t>
  </si>
  <si>
    <t>Brokuł (duża różyczka rozm.50-80 mm) op. 2,5 kg- kg</t>
  </si>
  <si>
    <t>Marchew kostka op. 2-2,5 kg -kg</t>
  </si>
  <si>
    <t>Maliny op.2-2,5 kg- kg</t>
  </si>
  <si>
    <t>Marchew młoda -cała op.2-2,5 kg- kg</t>
  </si>
  <si>
    <t>Pyzy z mięsem- kg</t>
  </si>
  <si>
    <t>Makrela wędzona op. 3kg- kg</t>
  </si>
  <si>
    <r>
      <t xml:space="preserve">Ryba Miruna  na sucho mrożona- filet ze skórą, </t>
    </r>
    <r>
      <rPr>
        <b/>
        <sz val="12"/>
        <color theme="1"/>
        <rFont val="Arial"/>
        <family val="2"/>
        <charset val="238"/>
      </rPr>
      <t>shatterpack</t>
    </r>
    <r>
      <rPr>
        <sz val="12"/>
        <color theme="1"/>
        <rFont val="Arial"/>
        <family val="2"/>
        <charset val="238"/>
      </rPr>
      <t xml:space="preserve"> -kg</t>
    </r>
  </si>
  <si>
    <r>
      <t xml:space="preserve">Dorsz na sucho mrożony- filet bez skóry, </t>
    </r>
    <r>
      <rPr>
        <b/>
        <sz val="12"/>
        <color theme="1"/>
        <rFont val="Arial"/>
        <family val="2"/>
        <charset val="238"/>
      </rPr>
      <t>shatterpack</t>
    </r>
    <r>
      <rPr>
        <sz val="12"/>
        <color theme="1"/>
        <rFont val="Arial"/>
        <family val="2"/>
        <charset val="238"/>
      </rPr>
      <t xml:space="preserve"> -kg</t>
    </r>
  </si>
  <si>
    <t>Majonez Light o obniżonej zawartości tłuszczu op. ≥ 630 g</t>
  </si>
  <si>
    <t>Brzuch bez skóry</t>
  </si>
  <si>
    <t>Łosoś wędzony</t>
  </si>
  <si>
    <t>Parówki wieprzowe z szynki (cienkie); skład: ≥ 85 % mięsa, osłonka dobrze oddzielająca się od parówki</t>
  </si>
  <si>
    <t>Udka wędzone z kurczaka</t>
  </si>
  <si>
    <t>Szynka wieprzowa  chuda (bez okrywy tłuszczowej, bez skóry) skład :≥ 85 % mięsa</t>
  </si>
  <si>
    <t xml:space="preserve">Szynka z kurcząt ; ≥  85% mięsa drobiowego </t>
  </si>
  <si>
    <t>Polędwica wędzona parzona typu Sopocka lub Wiejski smak</t>
  </si>
  <si>
    <t>Kiełbasa Żywiecka podsuszna</t>
  </si>
  <si>
    <t>Kiełbasa Krakowska podsuszana</t>
  </si>
  <si>
    <t xml:space="preserve">Kiełbasa cienka typu Podwawelska, Śląska lub Toruńska; flak dobrze oddzielajacy się od kiełbasy ; skład  ≥ 80 % mięsa </t>
  </si>
  <si>
    <t>Kiełbasa cienka grillowa ( krótkie batoniki)</t>
  </si>
  <si>
    <t>Filet z indyka - podwędzany skład: ≥ 90 % fileta z indyka</t>
  </si>
  <si>
    <t>Kości wieprzowe wędzone</t>
  </si>
  <si>
    <t>Schab gotowany</t>
  </si>
  <si>
    <t xml:space="preserve">Boczek wieprzowy wędzony parzony bez żeber i bez skóry </t>
  </si>
  <si>
    <t xml:space="preserve">Boczek wieprzowy wędzony surowy </t>
  </si>
  <si>
    <t xml:space="preserve">Kabanosy drobiowe </t>
  </si>
  <si>
    <t>Kiełbasa biała surowa skład: mięso wieprzowe ≥ 80 %</t>
  </si>
  <si>
    <t>Koncentrat pomidorowy DWORSkI  op. 0,97- 1 kg lub równoważny</t>
  </si>
  <si>
    <t xml:space="preserve"> </t>
  </si>
  <si>
    <r>
      <t xml:space="preserve">Ogórek kiszony w wodzie op. 2-3kg </t>
    </r>
    <r>
      <rPr>
        <b/>
        <sz val="12"/>
        <color theme="1"/>
        <rFont val="Arial"/>
        <family val="2"/>
        <charset val="238"/>
      </rPr>
      <t>hermetycznie zamknięte</t>
    </r>
  </si>
  <si>
    <r>
      <t xml:space="preserve">Kapusta kiszona - bez dodatku octu ( opakowanie - wiaderko plastikowe lub inne opakowanie </t>
    </r>
    <r>
      <rPr>
        <b/>
        <sz val="12"/>
        <color theme="1"/>
        <rFont val="Arial"/>
        <family val="2"/>
        <charset val="238"/>
      </rPr>
      <t>hermetycznie zamknięte</t>
    </r>
    <r>
      <rPr>
        <sz val="12"/>
        <color theme="1"/>
        <rFont val="Arial"/>
        <family val="2"/>
        <charset val="238"/>
      </rPr>
      <t xml:space="preserve"> )</t>
    </r>
  </si>
  <si>
    <r>
      <t xml:space="preserve">Kiwi </t>
    </r>
    <r>
      <rPr>
        <b/>
        <sz val="12"/>
        <color theme="1"/>
        <rFont val="Arial"/>
        <family val="2"/>
        <charset val="238"/>
      </rPr>
      <t>na paletce</t>
    </r>
  </si>
  <si>
    <t xml:space="preserve">    </t>
  </si>
  <si>
    <t>Kwasek cytrynowy 20 g</t>
  </si>
  <si>
    <t>Mieszanka warzywna wiosenna; skład: kalafior, brokuły, cukinia i marchewka żółta plastry, marchew mini; op. 2,5 kg- kg</t>
  </si>
  <si>
    <t>Dynia</t>
  </si>
  <si>
    <t>Rolada z kuczaka pieczona</t>
  </si>
  <si>
    <t>Karczek upieczony w ziołach</t>
  </si>
  <si>
    <t>podpis i pieczątka WYKONAWCY</t>
  </si>
  <si>
    <t xml:space="preserve">podpis i pieczątka WYKONAWCY </t>
  </si>
  <si>
    <t>Płatki kukurydziane z witaminami typu Pacyfik op.600 g</t>
  </si>
  <si>
    <t>Przyprawa z solą sodowo- potasową o obniżonej zawartości sodu oraz suszonymi warzywami typu SMAK NATURY Prymat- op. max. 3 kg</t>
  </si>
  <si>
    <t>Sok z warzyw i owoców bez cukru i innych substancji słodzących, bez konserwantów i sztucznych barwników, opak. 0,3 ( typu Kubuś 100%) lub równoważny - plastikowa butelka z dzióbkiem</t>
  </si>
  <si>
    <r>
      <t xml:space="preserve">CZĘŚĆ 2 : </t>
    </r>
    <r>
      <rPr>
        <sz val="11"/>
        <color theme="1"/>
        <rFont val="Arial"/>
        <family val="2"/>
        <charset val="238"/>
      </rPr>
      <t>WARZYWA I OWOCE ŚWIEŻE ORAZ JAJKA</t>
    </r>
  </si>
  <si>
    <r>
      <t xml:space="preserve">CZĘŚĆ 3: </t>
    </r>
    <r>
      <rPr>
        <sz val="11"/>
        <color theme="1"/>
        <rFont val="Arial"/>
        <family val="2"/>
        <charset val="238"/>
      </rPr>
      <t>ARTYKUŁY SPOŻYWCZE RÓŻNE</t>
    </r>
  </si>
  <si>
    <t>CZĘŚĆ 4: MIĘSO DROBIOWE</t>
  </si>
  <si>
    <t>Arbuz</t>
  </si>
  <si>
    <t>Woda mineralna niegazowana  z dozownikiem dla dzieci 0,33 l- butelka plastikowa</t>
  </si>
  <si>
    <t>Woda mineralna niegazowana z dozownikiem  0,7 l - butelka plastikowa</t>
  </si>
  <si>
    <t xml:space="preserve">Oliwa z oliwek </t>
  </si>
  <si>
    <t>Groszek zielony op.2-2,5 kg- kg</t>
  </si>
  <si>
    <t>Barszcz ukraiński 0p.2,5 kg</t>
  </si>
  <si>
    <t>Jogurt naturalny - kubek 330 ml</t>
  </si>
  <si>
    <t>Śmietana 18% - kubek 330 ml</t>
  </si>
  <si>
    <t>Żeberka wieprzowe- kąty</t>
  </si>
  <si>
    <t>Mleko UHT 2%- karton 1 litr</t>
  </si>
  <si>
    <r>
      <t xml:space="preserve">Paluszi rybne z mintaja, w chrupiącej panierce, wstępnie podsmażone, głęboko mrożone, porcjowane po ok. </t>
    </r>
    <r>
      <rPr>
        <b/>
        <sz val="12"/>
        <color theme="1"/>
        <rFont val="Arial"/>
        <family val="2"/>
        <charset val="238"/>
      </rPr>
      <t>30g</t>
    </r>
  </si>
  <si>
    <t>Przyprawa Curry 20g</t>
  </si>
  <si>
    <t>Schab biały</t>
  </si>
  <si>
    <t>UWAGA : Zamawiajacy wymaga wypełnienia wszystkich pól Formularza asortymentowo - cenowego dla wybranej przez siebie CZĘŚCI.</t>
  </si>
  <si>
    <t>zobowiazuje się do wykonania zamówienia na wybraną CZĘŚĆ w poniższej cenie :</t>
  </si>
  <si>
    <r>
      <t xml:space="preserve">WYKONAWCA </t>
    </r>
    <r>
      <rPr>
        <b/>
        <i/>
        <sz val="12"/>
        <color theme="1"/>
        <rFont val="Arial"/>
        <family val="2"/>
        <charset val="238"/>
      </rPr>
      <t>(nazwa)…………………………………………………………………………………………….</t>
    </r>
  </si>
  <si>
    <t>zobowiazuje się do wykonania zamówienia nawybraną CZĘŚĆ w poniższej cenie :</t>
  </si>
  <si>
    <r>
      <t xml:space="preserve">WYKONAWCA </t>
    </r>
    <r>
      <rPr>
        <b/>
        <i/>
        <sz val="12"/>
        <color theme="1"/>
        <rFont val="Arial"/>
        <family val="2"/>
        <charset val="238"/>
      </rPr>
      <t>(nazwa)……………………………………………………………………………………………</t>
    </r>
  </si>
  <si>
    <r>
      <t xml:space="preserve">WYKONAWCA </t>
    </r>
    <r>
      <rPr>
        <b/>
        <i/>
        <sz val="12"/>
        <color theme="1"/>
        <rFont val="Arial"/>
        <family val="2"/>
        <charset val="238"/>
      </rPr>
      <t>(nazwa)…………………………………………………………………………………………………………………….</t>
    </r>
  </si>
  <si>
    <r>
      <t xml:space="preserve">WYKONAWCA </t>
    </r>
    <r>
      <rPr>
        <b/>
        <i/>
        <sz val="12"/>
        <color theme="1"/>
        <rFont val="Arial"/>
        <family val="2"/>
        <charset val="238"/>
      </rPr>
      <t>(nazwa) …………………………………………………………………………………….</t>
    </r>
  </si>
  <si>
    <r>
      <t xml:space="preserve">WYKONAWCA </t>
    </r>
    <r>
      <rPr>
        <b/>
        <i/>
        <sz val="12"/>
        <color theme="1"/>
        <rFont val="Arial"/>
        <family val="2"/>
        <charset val="238"/>
      </rPr>
      <t>(nazwa)…………………………………………………………………………………………..</t>
    </r>
  </si>
  <si>
    <r>
      <t xml:space="preserve">WYKONAWCA </t>
    </r>
    <r>
      <rPr>
        <b/>
        <i/>
        <sz val="12"/>
        <color theme="1"/>
        <rFont val="Arial"/>
        <family val="2"/>
        <charset val="238"/>
      </rPr>
      <t>(nazwa)…………………………………………………………………………………………………………….</t>
    </r>
  </si>
  <si>
    <t>Szyja indycza</t>
  </si>
  <si>
    <t>Mleko 2% - galon opak. 5 litr.</t>
  </si>
  <si>
    <t>Mango</t>
  </si>
  <si>
    <t>Makaron zacierka pak 250gtypugoliard lub równoważny</t>
  </si>
  <si>
    <t>sz</t>
  </si>
  <si>
    <t>Mieszanka studencka 100g</t>
  </si>
  <si>
    <t>Łopatka cielęca b/k</t>
  </si>
  <si>
    <t>Serek smakowy homogenizowany np.. Danio</t>
  </si>
  <si>
    <t>Jogurt pitny 250g</t>
  </si>
  <si>
    <t>Monte drink 250g</t>
  </si>
  <si>
    <t>Ser topiony w plastrach oddzielnie pakowanych typu Hohland</t>
  </si>
  <si>
    <t>Ser wędzony typu rolada ustrzycka</t>
  </si>
  <si>
    <t>Serek kanapkowy śmietankowy lub smakowy typu almette</t>
  </si>
  <si>
    <r>
      <t xml:space="preserve">CZĘŚĆ 8: </t>
    </r>
    <r>
      <rPr>
        <sz val="11"/>
        <color theme="1"/>
        <rFont val="Arial"/>
        <family val="2"/>
        <charset val="238"/>
      </rPr>
      <t>Pieczywo i wyroby cukiernicze</t>
    </r>
  </si>
  <si>
    <t>Angielka 0,3 kg</t>
  </si>
  <si>
    <t>bułka drożdżowa z kruszonką</t>
  </si>
  <si>
    <t>bułka grahamka 0,05 kg</t>
  </si>
  <si>
    <t>Bułka kajzerka 0,05kg</t>
  </si>
  <si>
    <t>bułka kukurydziana</t>
  </si>
  <si>
    <t>bułka orkiszowa</t>
  </si>
  <si>
    <t>Bułka tarta</t>
  </si>
  <si>
    <t xml:space="preserve">bułka z owocami </t>
  </si>
  <si>
    <t>chałka 0,4kg</t>
  </si>
  <si>
    <t>Chleb dyniowy 1,1 kg</t>
  </si>
  <si>
    <t>Chleb lniany 1,1 kg</t>
  </si>
  <si>
    <t>Chleb powszedni 0,6 kg</t>
  </si>
  <si>
    <t>chleb ziarnisty 1,1kg</t>
  </si>
  <si>
    <t>Chleb żytni 1 kg</t>
  </si>
  <si>
    <t>rogal 0,07 kg</t>
  </si>
  <si>
    <t>Deser mleczny typu Monte 55g</t>
  </si>
  <si>
    <t>Jogurt owocowy 150g</t>
  </si>
  <si>
    <t>actimell</t>
  </si>
  <si>
    <t>Borówki</t>
  </si>
  <si>
    <t>Brzoskwinia</t>
  </si>
  <si>
    <t>Winogrona białe</t>
  </si>
  <si>
    <t>RAZEM:</t>
  </si>
  <si>
    <t>Banan suszony op 125g</t>
  </si>
  <si>
    <t>Bazylia suszona 20 g</t>
  </si>
  <si>
    <t>Cieciorka</t>
  </si>
  <si>
    <t>Galaretka owocowa -mix smaków 75 g (bardzo dobrej jakości, która po sporządzeniu będzie dobrze tęstniała) typu Winiary lub równoważna</t>
  </si>
  <si>
    <t>Kurkuma</t>
  </si>
  <si>
    <r>
      <t xml:space="preserve">Miód naturalny wielokwiatowy </t>
    </r>
    <r>
      <rPr>
        <b/>
        <sz val="12"/>
        <color theme="1"/>
        <rFont val="Arial"/>
        <family val="2"/>
        <charset val="238"/>
      </rPr>
      <t>skrystalizowany</t>
    </r>
    <r>
      <rPr>
        <sz val="12"/>
        <color theme="1"/>
        <rFont val="Arial"/>
        <family val="2"/>
        <charset val="238"/>
      </rPr>
      <t xml:space="preserve"> op. ≥  370 g</t>
    </r>
  </si>
  <si>
    <r>
      <t xml:space="preserve">Naturalny 100 % sok z owoców bez dodatku cukru, wody i konserwantów (sok naturalnie mętny, </t>
    </r>
    <r>
      <rPr>
        <b/>
        <sz val="12"/>
        <color theme="1"/>
        <rFont val="Arial"/>
        <family val="2"/>
        <charset val="238"/>
      </rPr>
      <t>uzyskiwany ze świeżych owoców</t>
    </r>
    <r>
      <rPr>
        <sz val="12"/>
        <color theme="1"/>
        <rFont val="Arial"/>
        <family val="2"/>
        <charset val="238"/>
      </rPr>
      <t xml:space="preserve">, a nie odzyskiwany z zagęszczanych soków) ;   op. 3l, karton z kranikiem typu </t>
    </r>
    <r>
      <rPr>
        <b/>
        <sz val="12"/>
        <color theme="1"/>
        <rFont val="Arial"/>
        <family val="2"/>
        <charset val="238"/>
      </rPr>
      <t xml:space="preserve">Wiatrowy Sad </t>
    </r>
    <r>
      <rPr>
        <sz val="12"/>
        <color theme="1"/>
        <rFont val="Arial"/>
        <family val="2"/>
        <charset val="238"/>
      </rPr>
      <t>lub równoważny</t>
    </r>
  </si>
  <si>
    <t>Pomidory suszone w oleju 320g</t>
  </si>
  <si>
    <t>sos łowicz</t>
  </si>
  <si>
    <r>
      <rPr>
        <b/>
        <sz val="12"/>
        <color theme="1"/>
        <rFont val="Arial"/>
        <family val="2"/>
        <charset val="238"/>
      </rPr>
      <t xml:space="preserve">UWAGA </t>
    </r>
    <r>
      <rPr>
        <sz val="12"/>
        <color theme="1"/>
        <rFont val="Arial"/>
        <family val="2"/>
        <charset val="238"/>
      </rPr>
      <t xml:space="preserve">: </t>
    </r>
    <r>
      <rPr>
        <u/>
        <sz val="12"/>
        <color theme="1"/>
        <rFont val="Arial"/>
        <family val="2"/>
        <charset val="238"/>
      </rPr>
      <t>W przypadku oferowania przez WYKONAWCĘ towaru równoważnego lub lepszego od towaru występujacego w formularzu asortymentowo -cenowym ,Zamawiajacy wymaga wpisania nazwy towaru oferowanego przez WYKONAWCĘ.W przypadku braku tego wypełnienia Zamawiajacy uzna, że WYKONAWCA oferuje produkt wskazany przez Zamawiajacego</t>
    </r>
  </si>
  <si>
    <r>
      <rPr>
        <b/>
        <sz val="11"/>
        <color theme="1"/>
        <rFont val="Arial"/>
        <family val="2"/>
        <charset val="238"/>
      </rPr>
      <t>UWAGA</t>
    </r>
    <r>
      <rPr>
        <sz val="11"/>
        <color theme="1"/>
        <rFont val="Arial"/>
        <family val="2"/>
        <charset val="238"/>
      </rPr>
      <t>: Jeżeli Wykonawca skorzysta z możliwości zaoferowania towaru równoważnego odpowiadającego wymaganiom przedstawionym przez Zamawiającego, to ten towar może być użyty tylko jeden raz, czyli w jednym wierszu. Zamawiający nie dopuszcza możliwości stosowania tego samego (identycznego) towaru więcej niż jeden raz w całym przedmiocie zamówienia. Użycie towaru identycznego w więcej niż jednej pozycji spowoduje odrzucenie oferty tego Wykonawcy przez Zamawiającego.</t>
    </r>
  </si>
  <si>
    <r>
      <rPr>
        <b/>
        <sz val="12"/>
        <color theme="1"/>
        <rFont val="Arial"/>
        <family val="2"/>
        <charset val="238"/>
      </rPr>
      <t>UWAGA</t>
    </r>
    <r>
      <rPr>
        <sz val="12"/>
        <color theme="1"/>
        <rFont val="Arial"/>
        <family val="2"/>
        <charset val="238"/>
      </rPr>
      <t xml:space="preserve"> : Jeżeli w jakiejkolwiek pozycji formularza asortymentowo – cenowego (załącznik nr 2 do SWZ) użyto nazwy towarowej, WYKONAWCA może złożyć ofertę na towar równoważny ( o tych samych parametrach ) lub lepszy jakościowo od tego , który wymieniono przy użyciu nazwy towarowej. WYKONAWCA, który zaoferuje produkt  równoważny lub lepszy do opisywanego przez ZAMAWIAJĄCEGO jest obowiązany ,na wniosek ZAMAWIAJĄCEGO, wykazać, że oferowany przez niego artykuł spełnia wymagania określone przez Zamawiającego w szczególności poprzez załączenie  do oferty kart produktu lub opakowania itp. potwierdzających skład produktu.</t>
    </r>
  </si>
  <si>
    <r>
      <rPr>
        <b/>
        <sz val="12"/>
        <color theme="1"/>
        <rFont val="Arial"/>
        <family val="2"/>
        <charset val="238"/>
      </rPr>
      <t>UWAGA</t>
    </r>
    <r>
      <rPr>
        <sz val="12"/>
        <color theme="1"/>
        <rFont val="Arial"/>
        <family val="2"/>
        <charset val="238"/>
      </rPr>
      <t xml:space="preserve"> : Zamawiajacy wymaga wypełnienia wszystkich pól Formularza asortymentowo - cenowego dla </t>
    </r>
  </si>
  <si>
    <t>CZĘŚĆ 5 : WĘDLINY DROBIOWE, WIEPRZOWE</t>
  </si>
  <si>
    <t>UWAGA: Zamawiający wymaga, aby wszystkie artykuły były w I klasie jakości, świeże, o dobrym smaku oraz aby nie zawierały żadnych szkodliwych barwników, konserwantów i innych dodatków. Wędliny i przetwory mięsne na każdej części muszą posiadać nadrukowaną informację o nazwie środka spożywczego (składzie), dacie przydatności do spożycia oraz wadze (zgodnie z obowiązującymi przepisami dotyczącymi wdrażania systemu HACCP).</t>
  </si>
  <si>
    <r>
      <t xml:space="preserve">CZĘŚĆ 6: </t>
    </r>
    <r>
      <rPr>
        <sz val="11"/>
        <color theme="1"/>
        <rFont val="Arial"/>
        <family val="2"/>
        <charset val="238"/>
      </rPr>
      <t>Mięso wołowe i wieprzowe</t>
    </r>
  </si>
  <si>
    <t>smalec</t>
  </si>
  <si>
    <t>Łopatka wieprzowa bk, bs</t>
  </si>
  <si>
    <r>
      <rPr>
        <sz val="12"/>
        <color theme="1"/>
        <rFont val="Arial"/>
        <family val="2"/>
        <charset val="238"/>
      </rPr>
      <t>UWAGA: Mięso ma być świeże, chude, bez przerostów, o wyglądzie i zapachu odpowiednim dla danego gatunku.</t>
    </r>
    <r>
      <rPr>
        <sz val="14"/>
        <color theme="1"/>
        <rFont val="Times New Roman"/>
        <family val="1"/>
        <charset val="238"/>
      </rPr>
      <t xml:space="preserve">
</t>
    </r>
  </si>
  <si>
    <t>CZĘŚĆ 7 : MROŻONKI (warzywa, owoce i ryby mrożone, garmaż)</t>
  </si>
  <si>
    <t>brukselka</t>
  </si>
  <si>
    <t>frytki do piekarnika</t>
  </si>
  <si>
    <t>marchewka z groszkiem</t>
  </si>
  <si>
    <t>szpinak</t>
  </si>
  <si>
    <t>uszka z grzybami i kapustą</t>
  </si>
  <si>
    <t>uszka z mięsem</t>
  </si>
  <si>
    <r>
      <rPr>
        <sz val="12"/>
        <color theme="1"/>
        <rFont val="Arial"/>
        <family val="2"/>
        <charset val="238"/>
      </rPr>
      <t xml:space="preserve">UWAGA: Zamawiający wymaga aby wszystkie artykuły były w I klasie jakości . </t>
    </r>
    <r>
      <rPr>
        <b/>
        <u/>
        <sz val="14"/>
        <color theme="1"/>
        <rFont val="Arial"/>
        <family val="2"/>
        <charset val="238"/>
      </rPr>
      <t xml:space="preserve">Filety rybne winny nie rozpadać się, posiadać zapach odpowidni dla świeżej ryby i być mrożone na sucho!!! Paluszki rybne oraz ryby porcjowane panierowane muszą być w I gatunku. </t>
    </r>
    <r>
      <rPr>
        <b/>
        <u/>
        <sz val="14"/>
        <color theme="1"/>
        <rFont val="Times New Roman"/>
        <family val="1"/>
        <charset val="238"/>
      </rPr>
      <t xml:space="preserve">
</t>
    </r>
  </si>
  <si>
    <t>chleb graham 1,1kg</t>
  </si>
  <si>
    <t>pączek</t>
  </si>
  <si>
    <t>barszcz biały/żur w butelce</t>
  </si>
  <si>
    <t>szy</t>
  </si>
  <si>
    <t>Pierogi z mięsem</t>
  </si>
  <si>
    <t>Pierogi z kapustą i grzybami</t>
  </si>
  <si>
    <t>Pierogi z serem</t>
  </si>
  <si>
    <t>Pierogi z owocami</t>
  </si>
  <si>
    <t>Uszka z mięsem/grzybami</t>
  </si>
  <si>
    <t>kopytka</t>
  </si>
  <si>
    <t>kluski śląskie</t>
  </si>
  <si>
    <t>kluski leniwe</t>
  </si>
  <si>
    <t>naleśniki</t>
  </si>
  <si>
    <t>Zajączki/mikołaje czekoladowa ≥ 60 g</t>
  </si>
  <si>
    <t xml:space="preserve">Makaron spaghethi - opak.0,4 kg (typu Lubella) lub równoważny </t>
  </si>
  <si>
    <t>Makaron w asortymencie z pszenicy typu durum opak.0,4 kg (typu Lubella) lub równoważny</t>
  </si>
  <si>
    <t>Cukinia op 2,5 kg</t>
  </si>
  <si>
    <t>ka</t>
  </si>
  <si>
    <t>Mieszanka chińska op. 2,5 kg</t>
  </si>
  <si>
    <t>Poledwica wieprzowa</t>
  </si>
  <si>
    <t>pampuchy ( kluski na parze)</t>
  </si>
  <si>
    <t>Perliczka</t>
  </si>
  <si>
    <t>Kiełbasa lisiecka</t>
  </si>
  <si>
    <t>Kiełbasa szynkowa; skład: ≥ 90 % mięsa wieprzowego</t>
  </si>
  <si>
    <t>Pasztet drobiowo- wieprzowy świeży; skład: ≥ 80 % mięsa + ≥ 10% wątroby z kurczaka</t>
  </si>
  <si>
    <t>Szynka konserwowa: skład 90% miesa</t>
  </si>
  <si>
    <t>muss owocowy</t>
  </si>
  <si>
    <t>napój owsiane, migdałowy, kokosowy</t>
  </si>
  <si>
    <t>serek wiejski z owocami 150g</t>
  </si>
  <si>
    <t>Ananasy krojone,  puszka 3-4kg</t>
  </si>
  <si>
    <t>Brzoskwinie krojona, puszka 3-4 kg</t>
  </si>
  <si>
    <t>Fasola sucha paczkowana mała, ziarno białe bez przebarwień- opak. 0,4 kg</t>
  </si>
  <si>
    <t xml:space="preserve">woda </t>
  </si>
  <si>
    <t>Morele</t>
  </si>
  <si>
    <t>Kalarepa</t>
  </si>
  <si>
    <t>Czereśnie</t>
  </si>
  <si>
    <t>Wiśnie</t>
  </si>
  <si>
    <t>Koperek pęczek o masie ≥40g</t>
  </si>
  <si>
    <t>Natka pęczek o masie ≥ 40g</t>
  </si>
  <si>
    <r>
      <t xml:space="preserve">CZĘŚĆ 1: </t>
    </r>
    <r>
      <rPr>
        <sz val="11"/>
        <color theme="1"/>
        <rFont val="Arial"/>
        <family val="2"/>
        <charset val="238"/>
      </rPr>
      <t>MLEKO I NABIAŁ</t>
    </r>
  </si>
  <si>
    <r>
      <rPr>
        <b/>
        <sz val="12"/>
        <color theme="1"/>
        <rFont val="Arial"/>
        <family val="2"/>
        <charset val="238"/>
      </rPr>
      <t>UWAGA</t>
    </r>
    <r>
      <rPr>
        <sz val="12"/>
        <color theme="1"/>
        <rFont val="Arial"/>
        <family val="2"/>
        <charset val="238"/>
      </rPr>
      <t xml:space="preserve">: Zamawiający wymaga, aby wszystki warzywa, owoce, zioła były w </t>
    </r>
    <r>
      <rPr>
        <sz val="14"/>
        <color theme="1"/>
        <rFont val="Arial"/>
        <family val="2"/>
        <charset val="238"/>
      </rPr>
      <t xml:space="preserve">I gatunku </t>
    </r>
  </si>
  <si>
    <t>Razem:</t>
  </si>
  <si>
    <r>
      <t xml:space="preserve">CZĘŚĆ 10: </t>
    </r>
    <r>
      <rPr>
        <sz val="11"/>
        <color theme="1"/>
        <rFont val="Arial"/>
        <family val="2"/>
        <charset val="238"/>
      </rPr>
      <t>Produkty mleczne</t>
    </r>
  </si>
  <si>
    <r>
      <t xml:space="preserve">CZĘŚĆ 7: </t>
    </r>
    <r>
      <rPr>
        <sz val="11"/>
        <color theme="1"/>
        <rFont val="Arial"/>
        <family val="2"/>
        <charset val="238"/>
      </rPr>
      <t>Wyroby garmażeryjne</t>
    </r>
  </si>
  <si>
    <t xml:space="preserve">Pomidory malinowe </t>
  </si>
  <si>
    <t>Pomidory koktailowe</t>
  </si>
  <si>
    <t>Sałata masłowa</t>
  </si>
  <si>
    <t>Sałata lodowa</t>
  </si>
  <si>
    <t>Koncentrat barszczu czerwonego typu Krakus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</si>
</sst>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 #,##0.00\ _z_ł_-;\-* #,##0.00\ _z_ł_-;_-* &quot;-&quot;??\ _z_ł_-;_-@_-"/>
  </numFmts>
  <fonts count="42">
    <font>
      <sz val="11"/>
      <color theme="1"/>
      <name val="Czcionka tekstu podstawowego"/>
      <family val="2"/>
      <charset val="238"/>
    </font>
    <font>
      <sz val="11"/>
      <color theme="1"/>
      <name val="Times New Roman"/>
      <family val="1"/>
      <charset val="238"/>
    </font>
    <font>
      <sz val="14"/>
      <color theme="1"/>
      <name val="Times New Roman"/>
      <family val="1"/>
      <charset val="238"/>
    </font>
    <font>
      <sz val="14"/>
      <color theme="1"/>
      <name val="Czcionka tekstu podstawowego"/>
      <family val="2"/>
      <charset val="238"/>
    </font>
    <font>
      <sz val="9"/>
      <color theme="1"/>
      <name val="Czcionka tekstu podstawowego"/>
      <family val="2"/>
      <charset val="238"/>
    </font>
    <font>
      <b/>
      <sz val="14"/>
      <color theme="1"/>
      <name val="Times New Roman"/>
      <family val="1"/>
      <charset val="238"/>
    </font>
    <font>
      <sz val="11"/>
      <color theme="1"/>
      <name val="Czcionka tekstu podstawowego"/>
      <charset val="238"/>
    </font>
    <font>
      <sz val="10"/>
      <color theme="1"/>
      <name val="Times New Roman"/>
      <family val="1"/>
      <charset val="238"/>
    </font>
    <font>
      <sz val="10"/>
      <color theme="1"/>
      <name val="Czcionka tekstu podstawowego"/>
      <family val="2"/>
      <charset val="238"/>
    </font>
    <font>
      <sz val="12"/>
      <color theme="1"/>
      <name val="Times New Roman"/>
      <family val="1"/>
      <charset val="238"/>
    </font>
    <font>
      <b/>
      <sz val="18"/>
      <color theme="1"/>
      <name val="Arial"/>
      <family val="2"/>
      <charset val="238"/>
    </font>
    <font>
      <sz val="11"/>
      <color theme="1"/>
      <name val="Arial"/>
      <family val="2"/>
      <charset val="238"/>
    </font>
    <font>
      <b/>
      <sz val="14"/>
      <color theme="1"/>
      <name val="Arial"/>
      <family val="2"/>
      <charset val="238"/>
    </font>
    <font>
      <sz val="12"/>
      <color theme="1"/>
      <name val="Arial"/>
      <family val="2"/>
      <charset val="238"/>
    </font>
    <font>
      <b/>
      <sz val="11"/>
      <color theme="1"/>
      <name val="Arial"/>
      <family val="2"/>
      <charset val="238"/>
    </font>
    <font>
      <b/>
      <sz val="14"/>
      <color theme="1"/>
      <name val="Czcionka tekstu podstawowego"/>
      <charset val="238"/>
    </font>
    <font>
      <sz val="12"/>
      <color theme="1"/>
      <name val="Czcionka tekstu podstawowego"/>
      <family val="2"/>
      <charset val="238"/>
    </font>
    <font>
      <b/>
      <sz val="12"/>
      <color theme="1"/>
      <name val="Arial"/>
      <family val="2"/>
      <charset val="238"/>
    </font>
    <font>
      <u/>
      <sz val="11"/>
      <color theme="1"/>
      <name val="Czcionka tekstu podstawowego"/>
      <family val="2"/>
      <charset val="238"/>
    </font>
    <font>
      <sz val="11"/>
      <color theme="1"/>
      <name val="Czcionka tekstu podstawowego"/>
      <family val="2"/>
      <charset val="238"/>
    </font>
    <font>
      <sz val="14"/>
      <color theme="1"/>
      <name val="Czcionka tekstu podstawowego"/>
      <charset val="238"/>
    </font>
    <font>
      <sz val="8"/>
      <color theme="1"/>
      <name val="Czcionka tekstu podstawowego"/>
      <family val="2"/>
      <charset val="238"/>
    </font>
    <font>
      <sz val="9"/>
      <color theme="1"/>
      <name val="Czcionka tekstu podstawowego"/>
      <charset val="238"/>
    </font>
    <font>
      <i/>
      <sz val="11"/>
      <color theme="1"/>
      <name val="Czcionka tekstu podstawowego"/>
      <family val="2"/>
      <charset val="238"/>
    </font>
    <font>
      <i/>
      <sz val="14"/>
      <color theme="1"/>
      <name val="Times New Roman"/>
      <family val="1"/>
      <charset val="238"/>
    </font>
    <font>
      <sz val="14"/>
      <color theme="1"/>
      <name val="Arial"/>
      <family val="2"/>
      <charset val="238"/>
    </font>
    <font>
      <sz val="9"/>
      <color theme="1"/>
      <name val="Arial"/>
      <family val="2"/>
      <charset val="238"/>
    </font>
    <font>
      <b/>
      <u/>
      <sz val="14"/>
      <color theme="1"/>
      <name val="Times New Roman"/>
      <family val="1"/>
      <charset val="238"/>
    </font>
    <font>
      <b/>
      <u/>
      <sz val="14"/>
      <color theme="1"/>
      <name val="Arial"/>
      <family val="2"/>
      <charset val="238"/>
    </font>
    <font>
      <sz val="10"/>
      <color theme="1"/>
      <name val="Arial"/>
      <family val="2"/>
      <charset val="238"/>
    </font>
    <font>
      <sz val="10"/>
      <color theme="1"/>
      <name val="Cambria"/>
      <family val="1"/>
      <charset val="238"/>
    </font>
    <font>
      <sz val="9"/>
      <color theme="1"/>
      <name val="Cambria"/>
      <family val="1"/>
      <charset val="238"/>
    </font>
    <font>
      <sz val="12"/>
      <color theme="1"/>
      <name val="Cambria"/>
      <family val="1"/>
      <charset val="238"/>
    </font>
    <font>
      <sz val="10"/>
      <color theme="1"/>
      <name val="Cambria"/>
      <family val="1"/>
      <charset val="238"/>
      <scheme val="major"/>
    </font>
    <font>
      <sz val="9"/>
      <color theme="1"/>
      <name val="Cambria"/>
      <family val="1"/>
      <charset val="238"/>
      <scheme val="major"/>
    </font>
    <font>
      <i/>
      <sz val="18"/>
      <color theme="1"/>
      <name val="Arial Black"/>
      <family val="2"/>
      <charset val="238"/>
    </font>
    <font>
      <b/>
      <i/>
      <sz val="18"/>
      <color theme="1"/>
      <name val="Arial Black"/>
      <family val="2"/>
      <charset val="238"/>
    </font>
    <font>
      <b/>
      <i/>
      <sz val="12"/>
      <color theme="1"/>
      <name val="Arial"/>
      <family val="2"/>
      <charset val="238"/>
    </font>
    <font>
      <sz val="14"/>
      <color theme="1"/>
      <name val="Times New Roman"/>
      <family val="2"/>
      <charset val="238"/>
    </font>
    <font>
      <sz val="12"/>
      <color rgb="FF000000"/>
      <name val="Arial"/>
      <family val="2"/>
      <charset val="238"/>
    </font>
    <font>
      <u/>
      <sz val="12"/>
      <color theme="1"/>
      <name val="Arial"/>
      <family val="2"/>
      <charset val="238"/>
    </font>
    <font>
      <u/>
      <sz val="11"/>
      <color theme="1"/>
      <name val="Arial"/>
      <family val="2"/>
      <charset val="23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right style="medium">
        <color indexed="64"/>
      </right>
      <top/>
      <bottom style="medium">
        <color indexed="64"/>
      </bottom>
      <diagonal/>
    </border>
  </borders>
  <cellStyleXfs count="2">
    <xf numFmtId="0" fontId="0" fillId="0" borderId="0"/>
    <xf numFmtId="44" fontId="19" fillId="0" borderId="0" applyFont="0" applyFill="0" applyBorder="0" applyAlignment="0" applyProtection="0"/>
  </cellStyleXfs>
  <cellXfs count="15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2" fillId="0" borderId="1" xfId="0" applyFont="1" applyBorder="1"/>
    <xf numFmtId="0" fontId="5" fillId="0" borderId="0" xfId="0" applyFont="1"/>
    <xf numFmtId="0" fontId="0" fillId="0" borderId="0" xfId="0" applyAlignment="1">
      <alignment horizontal="center"/>
    </xf>
    <xf numFmtId="0" fontId="6" fillId="0" borderId="0" xfId="0" applyFont="1"/>
    <xf numFmtId="0" fontId="1" fillId="0" borderId="6" xfId="0" applyFont="1" applyBorder="1"/>
    <xf numFmtId="0" fontId="2" fillId="0" borderId="5" xfId="0" applyFont="1" applyBorder="1"/>
    <xf numFmtId="0" fontId="9" fillId="0" borderId="7" xfId="0" applyFont="1" applyBorder="1" applyAlignment="1">
      <alignment horizontal="center"/>
    </xf>
    <xf numFmtId="0" fontId="9" fillId="0" borderId="8" xfId="0" applyFont="1" applyBorder="1" applyAlignment="1">
      <alignment horizontal="center"/>
    </xf>
    <xf numFmtId="0" fontId="11" fillId="0" borderId="0" xfId="0" applyFont="1"/>
    <xf numFmtId="0" fontId="12" fillId="0" borderId="0" xfId="0" applyFont="1"/>
    <xf numFmtId="0" fontId="13" fillId="0" borderId="0" xfId="0" applyFont="1"/>
    <xf numFmtId="0" fontId="13" fillId="0" borderId="0" xfId="0" applyFont="1" applyAlignment="1">
      <alignment horizontal="left"/>
    </xf>
    <xf numFmtId="0" fontId="0" fillId="0" borderId="0" xfId="0" applyAlignment="1">
      <alignment horizontal="left"/>
    </xf>
    <xf numFmtId="0" fontId="9" fillId="0" borderId="0" xfId="0" applyFont="1" applyAlignment="1">
      <alignment horizontal="center"/>
    </xf>
    <xf numFmtId="0" fontId="14" fillId="0" borderId="0" xfId="0" applyFont="1"/>
    <xf numFmtId="0" fontId="15" fillId="0" borderId="0" xfId="0" applyFont="1"/>
    <xf numFmtId="0" fontId="0" fillId="0" borderId="0" xfId="0" applyAlignment="1">
      <alignment vertical="top"/>
    </xf>
    <xf numFmtId="0" fontId="0" fillId="0" borderId="0" xfId="0" applyAlignment="1">
      <alignment vertical="center"/>
    </xf>
    <xf numFmtId="0" fontId="16" fillId="0" borderId="0" xfId="0" applyFont="1"/>
    <xf numFmtId="0" fontId="9" fillId="0" borderId="8" xfId="0" applyFont="1" applyBorder="1" applyAlignment="1">
      <alignment horizontal="center" vertical="center"/>
    </xf>
    <xf numFmtId="0" fontId="4" fillId="0" borderId="0" xfId="0" applyFont="1" applyAlignment="1">
      <alignment horizontal="center"/>
    </xf>
    <xf numFmtId="0" fontId="2" fillId="0" borderId="18" xfId="0" applyFont="1" applyBorder="1"/>
    <xf numFmtId="0" fontId="21" fillId="0" borderId="0" xfId="0" applyFont="1" applyAlignment="1">
      <alignment horizontal="center"/>
    </xf>
    <xf numFmtId="0" fontId="21" fillId="0" borderId="0" xfId="0" applyFont="1"/>
    <xf numFmtId="0" fontId="22" fillId="0" borderId="0" xfId="0" applyFont="1"/>
    <xf numFmtId="0" fontId="23" fillId="0" borderId="0" xfId="0" applyFont="1"/>
    <xf numFmtId="0" fontId="23" fillId="0" borderId="0" xfId="0" applyFont="1" applyAlignment="1">
      <alignment horizontal="center"/>
    </xf>
    <xf numFmtId="0" fontId="24" fillId="0" borderId="0" xfId="0" applyFont="1"/>
    <xf numFmtId="2" fontId="12" fillId="0" borderId="2" xfId="0" applyNumberFormat="1" applyFont="1" applyBorder="1"/>
    <xf numFmtId="2" fontId="25" fillId="0" borderId="2" xfId="0" applyNumberFormat="1" applyFont="1" applyBorder="1"/>
    <xf numFmtId="2" fontId="15" fillId="0" borderId="2" xfId="0" applyNumberFormat="1" applyFont="1" applyBorder="1"/>
    <xf numFmtId="2" fontId="15" fillId="0" borderId="17" xfId="0" applyNumberFormat="1" applyFont="1" applyBorder="1"/>
    <xf numFmtId="0" fontId="9" fillId="0" borderId="21" xfId="0" applyFont="1" applyBorder="1" applyAlignment="1">
      <alignment horizontal="center"/>
    </xf>
    <xf numFmtId="2" fontId="15" fillId="0" borderId="19" xfId="0" applyNumberFormat="1" applyFont="1" applyBorder="1"/>
    <xf numFmtId="2" fontId="15" fillId="0" borderId="20" xfId="0" applyNumberFormat="1" applyFont="1" applyBorder="1"/>
    <xf numFmtId="0" fontId="9" fillId="0" borderId="0" xfId="0" applyFont="1"/>
    <xf numFmtId="0" fontId="13" fillId="0" borderId="5" xfId="0" applyFont="1" applyBorder="1"/>
    <xf numFmtId="2" fontId="13" fillId="0" borderId="5" xfId="0" applyNumberFormat="1" applyFont="1" applyBorder="1"/>
    <xf numFmtId="9" fontId="13" fillId="0" borderId="5" xfId="0" applyNumberFormat="1" applyFont="1" applyBorder="1"/>
    <xf numFmtId="164" fontId="13" fillId="0" borderId="5" xfId="0" applyNumberFormat="1" applyFont="1" applyBorder="1"/>
    <xf numFmtId="2" fontId="13" fillId="0" borderId="1" xfId="0" applyNumberFormat="1" applyFont="1" applyBorder="1"/>
    <xf numFmtId="0" fontId="13" fillId="0" borderId="1" xfId="0" applyFont="1" applyBorder="1"/>
    <xf numFmtId="9" fontId="13" fillId="0" borderId="1" xfId="0" applyNumberFormat="1" applyFont="1" applyBorder="1"/>
    <xf numFmtId="2" fontId="13" fillId="0" borderId="4" xfId="0" applyNumberFormat="1" applyFont="1" applyBorder="1"/>
    <xf numFmtId="9" fontId="13" fillId="0" borderId="4" xfId="0" applyNumberFormat="1" applyFont="1" applyBorder="1"/>
    <xf numFmtId="0" fontId="13" fillId="0" borderId="4" xfId="0" applyFont="1" applyBorder="1"/>
    <xf numFmtId="0" fontId="13" fillId="0" borderId="3" xfId="0" applyFont="1" applyBorder="1"/>
    <xf numFmtId="2" fontId="13" fillId="0" borderId="18" xfId="0" applyNumberFormat="1" applyFont="1" applyBorder="1"/>
    <xf numFmtId="2" fontId="13" fillId="0" borderId="3" xfId="0" applyNumberFormat="1" applyFont="1" applyBorder="1"/>
    <xf numFmtId="2" fontId="13" fillId="0" borderId="10" xfId="0" applyNumberFormat="1" applyFont="1" applyBorder="1"/>
    <xf numFmtId="2" fontId="20" fillId="0" borderId="2" xfId="0" applyNumberFormat="1" applyFont="1" applyBorder="1"/>
    <xf numFmtId="2" fontId="12" fillId="0" borderId="17" xfId="0" applyNumberFormat="1" applyFont="1" applyBorder="1"/>
    <xf numFmtId="164" fontId="13" fillId="0" borderId="18" xfId="0" applyNumberFormat="1" applyFont="1" applyBorder="1"/>
    <xf numFmtId="0" fontId="13" fillId="0" borderId="10" xfId="0" applyFont="1" applyBorder="1"/>
    <xf numFmtId="0" fontId="25" fillId="0" borderId="0" xfId="0" applyFont="1"/>
    <xf numFmtId="0" fontId="13" fillId="0" borderId="1" xfId="0" applyFont="1" applyBorder="1" applyAlignment="1">
      <alignment wrapText="1"/>
    </xf>
    <xf numFmtId="0" fontId="13" fillId="0" borderId="1" xfId="0" applyFont="1" applyBorder="1" applyAlignment="1">
      <alignment horizontal="left"/>
    </xf>
    <xf numFmtId="0" fontId="13" fillId="0" borderId="18" xfId="0" applyFont="1" applyBorder="1"/>
    <xf numFmtId="0" fontId="13" fillId="0" borderId="24" xfId="0" applyFont="1" applyBorder="1"/>
    <xf numFmtId="2" fontId="13" fillId="0" borderId="24" xfId="0" applyNumberFormat="1" applyFont="1" applyBorder="1"/>
    <xf numFmtId="9" fontId="13" fillId="0" borderId="24" xfId="0" applyNumberFormat="1" applyFont="1" applyBorder="1"/>
    <xf numFmtId="164" fontId="13" fillId="0" borderId="24" xfId="0" applyNumberFormat="1" applyFont="1" applyBorder="1"/>
    <xf numFmtId="0" fontId="32" fillId="0" borderId="23" xfId="0" applyFont="1" applyBorder="1" applyAlignment="1">
      <alignment horizontal="right"/>
    </xf>
    <xf numFmtId="0" fontId="18" fillId="0" borderId="0" xfId="0" applyFont="1"/>
    <xf numFmtId="0" fontId="13" fillId="0" borderId="25" xfId="0" applyFont="1" applyBorder="1"/>
    <xf numFmtId="2" fontId="13" fillId="0" borderId="25" xfId="0" applyNumberFormat="1" applyFont="1" applyBorder="1"/>
    <xf numFmtId="164" fontId="13" fillId="0" borderId="25" xfId="0" applyNumberFormat="1" applyFont="1" applyBorder="1"/>
    <xf numFmtId="164" fontId="13" fillId="0" borderId="1" xfId="0" applyNumberFormat="1" applyFont="1" applyBorder="1"/>
    <xf numFmtId="2" fontId="13" fillId="0" borderId="3" xfId="0" applyNumberFormat="1" applyFont="1" applyBorder="1" applyAlignment="1">
      <alignment horizontal="right"/>
    </xf>
    <xf numFmtId="0" fontId="8" fillId="0" borderId="0" xfId="0" applyFont="1" applyAlignment="1">
      <alignment horizontal="center" vertical="center" wrapText="1"/>
    </xf>
    <xf numFmtId="0" fontId="30" fillId="0" borderId="4" xfId="0" applyFont="1" applyBorder="1" applyAlignment="1">
      <alignment horizontal="center" vertical="center"/>
    </xf>
    <xf numFmtId="0" fontId="7" fillId="0" borderId="0" xfId="0" applyFont="1" applyAlignment="1">
      <alignment horizontal="center" vertical="top" wrapText="1"/>
    </xf>
    <xf numFmtId="0" fontId="9" fillId="0" borderId="12" xfId="0" applyFont="1" applyBorder="1" applyAlignment="1">
      <alignment horizontal="center"/>
    </xf>
    <xf numFmtId="0" fontId="9" fillId="0" borderId="13" xfId="0" applyFont="1" applyBorder="1" applyAlignment="1">
      <alignment horizontal="center"/>
    </xf>
    <xf numFmtId="0" fontId="9" fillId="0" borderId="13" xfId="0" applyFont="1" applyBorder="1" applyAlignment="1">
      <alignment horizontal="center" vertical="center"/>
    </xf>
    <xf numFmtId="0" fontId="32" fillId="0" borderId="1" xfId="0" applyFont="1" applyBorder="1" applyAlignment="1">
      <alignment horizontal="right"/>
    </xf>
    <xf numFmtId="164" fontId="13" fillId="0" borderId="4" xfId="0" applyNumberFormat="1" applyFont="1" applyBorder="1"/>
    <xf numFmtId="0" fontId="9" fillId="0" borderId="2" xfId="0" applyFont="1" applyBorder="1" applyAlignment="1">
      <alignment horizontal="center"/>
    </xf>
    <xf numFmtId="0" fontId="13" fillId="0" borderId="5" xfId="0" applyFont="1" applyBorder="1" applyAlignment="1">
      <alignment vertical="top"/>
    </xf>
    <xf numFmtId="0" fontId="13" fillId="0" borderId="1" xfId="0" applyFont="1" applyBorder="1" applyAlignment="1">
      <alignment vertical="top" wrapText="1"/>
    </xf>
    <xf numFmtId="0" fontId="13" fillId="0" borderId="1" xfId="0" applyFont="1" applyBorder="1" applyAlignment="1">
      <alignment vertical="top"/>
    </xf>
    <xf numFmtId="0" fontId="39" fillId="0" borderId="1" xfId="0" applyFont="1" applyBorder="1" applyAlignment="1">
      <alignment wrapText="1"/>
    </xf>
    <xf numFmtId="44" fontId="13" fillId="0" borderId="1" xfId="1" applyFont="1" applyBorder="1" applyAlignment="1">
      <alignment vertical="top" wrapText="1"/>
    </xf>
    <xf numFmtId="0" fontId="20" fillId="0" borderId="0" xfId="0" applyFont="1"/>
    <xf numFmtId="0" fontId="41" fillId="0" borderId="0" xfId="0" applyFont="1" applyAlignment="1">
      <alignment horizontal="left" vertical="center" wrapText="1"/>
    </xf>
    <xf numFmtId="0" fontId="30" fillId="0" borderId="24" xfId="0" applyFont="1" applyBorder="1" applyAlignment="1">
      <alignment horizontal="center" vertical="center"/>
    </xf>
    <xf numFmtId="0" fontId="13" fillId="0" borderId="0" xfId="0" applyFont="1" applyAlignment="1">
      <alignment wrapText="1"/>
    </xf>
    <xf numFmtId="2" fontId="13" fillId="0" borderId="0" xfId="0" applyNumberFormat="1" applyFont="1"/>
    <xf numFmtId="9" fontId="13" fillId="0" borderId="0" xfId="0" applyNumberFormat="1" applyFont="1"/>
    <xf numFmtId="164" fontId="13" fillId="0" borderId="0" xfId="0" applyNumberFormat="1" applyFont="1"/>
    <xf numFmtId="2" fontId="15" fillId="0" borderId="0" xfId="0" applyNumberFormat="1" applyFont="1"/>
    <xf numFmtId="164" fontId="13" fillId="0" borderId="19" xfId="0" applyNumberFormat="1" applyFont="1" applyBorder="1"/>
    <xf numFmtId="164" fontId="13" fillId="0" borderId="26" xfId="0" applyNumberFormat="1" applyFont="1" applyBorder="1"/>
    <xf numFmtId="0" fontId="13" fillId="0" borderId="11" xfId="0" applyFont="1" applyBorder="1"/>
    <xf numFmtId="0" fontId="2" fillId="0" borderId="24" xfId="0" applyFont="1" applyBorder="1"/>
    <xf numFmtId="2" fontId="5" fillId="0" borderId="0" xfId="0" applyNumberFormat="1" applyFont="1"/>
    <xf numFmtId="0" fontId="29" fillId="0" borderId="1" xfId="0" applyFont="1" applyBorder="1" applyAlignment="1">
      <alignment horizontal="center" vertical="center"/>
    </xf>
    <xf numFmtId="0" fontId="29" fillId="0" borderId="4" xfId="0" applyFont="1" applyBorder="1" applyAlignment="1">
      <alignment horizontal="center" vertical="center"/>
    </xf>
    <xf numFmtId="0" fontId="26" fillId="0" borderId="4" xfId="0" applyFont="1" applyBorder="1" applyAlignment="1">
      <alignment horizontal="center" vertical="center" wrapText="1"/>
    </xf>
    <xf numFmtId="0" fontId="26" fillId="0" borderId="9" xfId="0" applyFont="1" applyBorder="1" applyAlignment="1">
      <alignment horizontal="center" vertical="center" wrapText="1"/>
    </xf>
    <xf numFmtId="0" fontId="29" fillId="0" borderId="4" xfId="0" applyFont="1" applyBorder="1" applyAlignment="1">
      <alignment horizontal="center" vertical="top" wrapText="1"/>
    </xf>
    <xf numFmtId="0" fontId="29" fillId="0" borderId="9" xfId="0" applyFont="1" applyBorder="1" applyAlignment="1">
      <alignment horizontal="center" vertical="top" wrapText="1"/>
    </xf>
    <xf numFmtId="0" fontId="29" fillId="0" borderId="4" xfId="0" applyFont="1" applyBorder="1" applyAlignment="1">
      <alignment horizontal="center" vertical="center" wrapText="1"/>
    </xf>
    <xf numFmtId="0" fontId="29" fillId="0" borderId="9" xfId="0" applyFont="1" applyBorder="1" applyAlignment="1">
      <alignment horizontal="center" vertical="center" wrapText="1"/>
    </xf>
    <xf numFmtId="0" fontId="7" fillId="0" borderId="11" xfId="0" applyFont="1" applyBorder="1" applyAlignment="1">
      <alignment horizontal="center" vertical="top" wrapText="1"/>
    </xf>
    <xf numFmtId="0" fontId="8" fillId="0" borderId="0" xfId="0" applyFont="1" applyAlignment="1">
      <alignment horizontal="center" vertical="center" wrapText="1"/>
    </xf>
    <xf numFmtId="0" fontId="35" fillId="0" borderId="0" xfId="0" applyFont="1" applyAlignment="1">
      <alignment horizontal="center"/>
    </xf>
    <xf numFmtId="0" fontId="26" fillId="0" borderId="1" xfId="0" applyFont="1" applyBorder="1" applyAlignment="1">
      <alignment horizontal="center" vertical="center" wrapText="1"/>
    </xf>
    <xf numFmtId="0" fontId="12" fillId="0" borderId="0" xfId="0" applyFont="1" applyAlignment="1">
      <alignment horizontal="center"/>
    </xf>
    <xf numFmtId="0" fontId="30" fillId="0" borderId="1" xfId="0" applyFont="1" applyBorder="1" applyAlignment="1">
      <alignment horizontal="center" vertical="center"/>
    </xf>
    <xf numFmtId="0" fontId="30" fillId="0" borderId="4" xfId="0" applyFont="1" applyBorder="1" applyAlignment="1">
      <alignment horizontal="center" vertical="center"/>
    </xf>
    <xf numFmtId="0" fontId="30" fillId="0" borderId="4" xfId="0" applyFont="1" applyBorder="1" applyAlignment="1">
      <alignment horizontal="center" vertical="top" wrapText="1"/>
    </xf>
    <xf numFmtId="0" fontId="30" fillId="0" borderId="9" xfId="0" applyFont="1" applyBorder="1" applyAlignment="1">
      <alignment horizontal="center" vertical="top" wrapText="1"/>
    </xf>
    <xf numFmtId="0" fontId="7" fillId="0" borderId="0" xfId="0" applyFont="1" applyAlignment="1">
      <alignment horizontal="center" vertical="top" wrapText="1"/>
    </xf>
    <xf numFmtId="0" fontId="36" fillId="0" borderId="0" xfId="0" applyFont="1" applyAlignment="1">
      <alignment horizontal="center"/>
    </xf>
    <xf numFmtId="0" fontId="30" fillId="0" borderId="4"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0" fillId="0" borderId="13" xfId="0" applyFont="1" applyBorder="1" applyAlignment="1">
      <alignment horizontal="center" vertical="center" wrapText="1"/>
    </xf>
    <xf numFmtId="0" fontId="31" fillId="0" borderId="13" xfId="0" applyFont="1" applyBorder="1" applyAlignment="1">
      <alignment horizontal="center" vertical="center" wrapText="1"/>
    </xf>
    <xf numFmtId="0" fontId="30" fillId="0" borderId="3" xfId="0" applyFont="1" applyBorder="1" applyAlignment="1">
      <alignment horizontal="center" vertical="center"/>
    </xf>
    <xf numFmtId="0" fontId="30" fillId="0" borderId="10" xfId="0" applyFont="1" applyBorder="1" applyAlignment="1">
      <alignment horizontal="center" vertical="center"/>
    </xf>
    <xf numFmtId="0" fontId="30" fillId="0" borderId="12" xfId="0" applyFont="1" applyBorder="1" applyAlignment="1">
      <alignment horizontal="center" vertical="top" wrapText="1"/>
    </xf>
    <xf numFmtId="0" fontId="30" fillId="0" borderId="15" xfId="0" applyFont="1" applyBorder="1" applyAlignment="1">
      <alignment horizontal="center" vertical="top" wrapText="1"/>
    </xf>
    <xf numFmtId="0" fontId="31" fillId="0" borderId="14" xfId="0" applyFont="1" applyBorder="1" applyAlignment="1">
      <alignment horizontal="center" vertical="center" wrapText="1"/>
    </xf>
    <xf numFmtId="0" fontId="31" fillId="0" borderId="16" xfId="0" applyFont="1" applyBorder="1" applyAlignment="1">
      <alignment horizontal="center" vertical="center" wrapText="1"/>
    </xf>
    <xf numFmtId="0" fontId="13" fillId="0" borderId="0" xfId="0" applyFont="1" applyAlignment="1">
      <alignment horizontal="left" wrapText="1"/>
    </xf>
    <xf numFmtId="0" fontId="11" fillId="0" borderId="0" xfId="0" applyFont="1" applyAlignment="1">
      <alignment horizontal="left" vertical="center" wrapText="1"/>
    </xf>
    <xf numFmtId="0" fontId="41" fillId="0" borderId="0" xfId="0" applyFont="1"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vertical="top" wrapText="1"/>
    </xf>
    <xf numFmtId="0" fontId="12" fillId="0" borderId="0" xfId="0" applyFont="1" applyAlignment="1">
      <alignment horizontal="left"/>
    </xf>
    <xf numFmtId="0" fontId="2" fillId="0" borderId="0" xfId="0" applyFont="1" applyAlignment="1">
      <alignment horizontal="left" vertical="center" wrapText="1"/>
    </xf>
    <xf numFmtId="0" fontId="17" fillId="0" borderId="0" xfId="0" applyFont="1" applyAlignment="1">
      <alignment horizontal="left" wrapText="1"/>
    </xf>
    <xf numFmtId="0" fontId="2" fillId="0" borderId="0" xfId="0" applyFont="1" applyAlignment="1">
      <alignment horizontal="left" wrapText="1"/>
    </xf>
    <xf numFmtId="0" fontId="15" fillId="0" borderId="22" xfId="0" applyFont="1" applyBorder="1" applyAlignment="1">
      <alignment horizontal="center"/>
    </xf>
    <xf numFmtId="0" fontId="3" fillId="0" borderId="0" xfId="0" applyFont="1" applyAlignment="1">
      <alignment wrapText="1"/>
    </xf>
    <xf numFmtId="0" fontId="38" fillId="0" borderId="0" xfId="0" applyFont="1" applyAlignment="1">
      <alignment horizontal="left" vertical="center" wrapText="1"/>
    </xf>
    <xf numFmtId="0" fontId="38"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left"/>
    </xf>
    <xf numFmtId="0" fontId="33" fillId="0" borderId="4" xfId="0" applyFont="1" applyBorder="1" applyAlignment="1">
      <alignment horizontal="center" vertical="top" wrapText="1"/>
    </xf>
    <xf numFmtId="0" fontId="33" fillId="0" borderId="9" xfId="0" applyFont="1" applyBorder="1" applyAlignment="1">
      <alignment horizontal="center" vertical="top" wrapText="1"/>
    </xf>
    <xf numFmtId="0" fontId="33" fillId="0" borderId="4" xfId="0" applyFont="1" applyBorder="1" applyAlignment="1">
      <alignment horizontal="center" vertical="center" wrapText="1"/>
    </xf>
    <xf numFmtId="0" fontId="33" fillId="0" borderId="9"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10" fillId="0" borderId="0" xfId="0" applyFont="1" applyAlignment="1">
      <alignment horizontal="center"/>
    </xf>
    <xf numFmtId="0" fontId="33" fillId="0" borderId="1" xfId="0" applyFont="1" applyBorder="1" applyAlignment="1">
      <alignment horizontal="center" vertical="center"/>
    </xf>
    <xf numFmtId="0" fontId="33" fillId="0" borderId="4" xfId="0" applyFont="1" applyBorder="1" applyAlignment="1">
      <alignment horizontal="center" vertical="center"/>
    </xf>
  </cellXfs>
  <cellStyles count="2">
    <cellStyle name="Normalny" xfId="0" builtinId="0"/>
    <cellStyle name="Walutowy"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topLeftCell="A6" workbookViewId="0">
      <selection activeCell="E14" sqref="E14:E23"/>
    </sheetView>
  </sheetViews>
  <sheetFormatPr defaultColWidth="9" defaultRowHeight="13.8"/>
  <cols>
    <col min="1" max="1" width="3.69921875" customWidth="1"/>
    <col min="2" max="2" width="34.5" customWidth="1"/>
    <col min="3" max="3" width="5.09765625" customWidth="1"/>
    <col min="4" max="4" width="8.69921875" customWidth="1"/>
    <col min="5" max="6" width="6.59765625" customWidth="1"/>
    <col min="7" max="7" width="9.3984375" customWidth="1"/>
    <col min="8" max="8" width="14" customWidth="1"/>
    <col min="9" max="9" width="13.3984375" customWidth="1"/>
  </cols>
  <sheetData>
    <row r="1" spans="1:12" ht="15">
      <c r="C1" s="23" t="s">
        <v>53</v>
      </c>
    </row>
    <row r="2" spans="1:12" ht="18">
      <c r="G2" s="30"/>
      <c r="H2" s="30"/>
      <c r="I2" s="32"/>
    </row>
    <row r="3" spans="1:12" ht="3.75" customHeight="1">
      <c r="I3" s="4"/>
      <c r="J3" s="4"/>
      <c r="L3" s="4"/>
    </row>
    <row r="4" spans="1:12" ht="27.6">
      <c r="B4" s="111" t="s">
        <v>0</v>
      </c>
      <c r="C4" s="111"/>
      <c r="D4" s="111"/>
      <c r="E4" s="111"/>
      <c r="F4" s="111"/>
      <c r="G4" s="111"/>
      <c r="H4" s="111"/>
      <c r="I4" s="111"/>
    </row>
    <row r="5" spans="1:12" ht="9.75" customHeight="1"/>
    <row r="6" spans="1:12" ht="17.399999999999999">
      <c r="B6" s="14" t="s">
        <v>223</v>
      </c>
      <c r="C6" s="14"/>
      <c r="D6" s="14"/>
      <c r="E6" s="14"/>
      <c r="F6" s="14"/>
      <c r="G6" s="14"/>
      <c r="H6" s="14"/>
      <c r="I6" s="14"/>
      <c r="J6" s="14"/>
      <c r="K6" s="14"/>
      <c r="L6" s="14"/>
    </row>
    <row r="7" spans="1:12" ht="17.399999999999999">
      <c r="B7" s="113" t="s">
        <v>222</v>
      </c>
      <c r="C7" s="113"/>
      <c r="D7" s="113"/>
      <c r="E7" s="113"/>
      <c r="F7" s="113"/>
      <c r="G7" s="113"/>
      <c r="H7" s="113"/>
      <c r="I7" s="113"/>
      <c r="J7" s="15"/>
      <c r="K7" s="15"/>
      <c r="L7" s="15"/>
    </row>
    <row r="8" spans="1:12" ht="9" customHeight="1">
      <c r="B8" s="16"/>
      <c r="C8" s="17"/>
      <c r="D8" s="17"/>
      <c r="E8" s="17"/>
      <c r="F8" s="17"/>
      <c r="G8" s="17"/>
      <c r="H8" s="17"/>
      <c r="I8" s="17"/>
      <c r="J8" s="17"/>
      <c r="K8" s="17"/>
      <c r="L8" s="17"/>
    </row>
    <row r="9" spans="1:12">
      <c r="A9" s="1"/>
      <c r="B9" s="19" t="s">
        <v>332</v>
      </c>
      <c r="C9" s="13"/>
      <c r="D9" s="13"/>
      <c r="E9" s="13"/>
      <c r="F9" s="13"/>
      <c r="G9" s="13"/>
      <c r="H9" s="13"/>
      <c r="I9" s="13"/>
      <c r="J9" s="13"/>
      <c r="K9" s="13"/>
    </row>
    <row r="10" spans="1:12" ht="9" customHeight="1">
      <c r="A10" s="1"/>
      <c r="B10" s="1"/>
      <c r="C10" s="1"/>
      <c r="D10" s="1"/>
      <c r="E10" s="1"/>
      <c r="F10" s="1"/>
      <c r="G10" s="1"/>
      <c r="H10" s="1"/>
      <c r="I10" s="9"/>
      <c r="J10" s="1"/>
    </row>
    <row r="11" spans="1:12" ht="14.25" customHeight="1">
      <c r="A11" s="101" t="s">
        <v>1</v>
      </c>
      <c r="B11" s="101" t="s">
        <v>2</v>
      </c>
      <c r="C11" s="101" t="s">
        <v>3</v>
      </c>
      <c r="D11" s="101" t="s">
        <v>4</v>
      </c>
      <c r="E11" s="105" t="s">
        <v>54</v>
      </c>
      <c r="F11" s="107" t="s">
        <v>97</v>
      </c>
      <c r="G11" s="107" t="s">
        <v>55</v>
      </c>
      <c r="H11" s="103" t="s">
        <v>56</v>
      </c>
      <c r="I11" s="112" t="s">
        <v>5</v>
      </c>
      <c r="J11" s="109"/>
      <c r="K11" s="110"/>
      <c r="L11" s="110"/>
    </row>
    <row r="12" spans="1:12" ht="30" customHeight="1" thickBot="1">
      <c r="A12" s="102"/>
      <c r="B12" s="102"/>
      <c r="C12" s="102"/>
      <c r="D12" s="102"/>
      <c r="E12" s="106"/>
      <c r="F12" s="108"/>
      <c r="G12" s="108"/>
      <c r="H12" s="104"/>
      <c r="I12" s="103"/>
      <c r="J12" s="109"/>
      <c r="K12" s="110"/>
      <c r="L12" s="110"/>
    </row>
    <row r="13" spans="1:12" ht="15.6">
      <c r="A13" s="77" t="s">
        <v>6</v>
      </c>
      <c r="B13" s="78" t="s">
        <v>14</v>
      </c>
      <c r="C13" s="78" t="s">
        <v>15</v>
      </c>
      <c r="D13" s="78" t="s">
        <v>16</v>
      </c>
      <c r="E13" s="78" t="s">
        <v>12</v>
      </c>
      <c r="F13" s="78" t="s">
        <v>57</v>
      </c>
      <c r="G13" s="78" t="s">
        <v>98</v>
      </c>
      <c r="H13" s="79" t="s">
        <v>13</v>
      </c>
      <c r="I13" s="78"/>
      <c r="J13" s="18"/>
      <c r="K13" s="18"/>
      <c r="L13" s="18"/>
    </row>
    <row r="14" spans="1:12" ht="15.6">
      <c r="A14" s="80">
        <v>1</v>
      </c>
      <c r="B14" s="46" t="s">
        <v>214</v>
      </c>
      <c r="C14" s="46" t="s">
        <v>7</v>
      </c>
      <c r="D14" s="46">
        <v>500</v>
      </c>
      <c r="E14" s="45"/>
      <c r="F14" s="47">
        <v>0</v>
      </c>
      <c r="G14" s="72">
        <f t="shared" ref="G14:G23" si="0">E14*F14+E14</f>
        <v>0</v>
      </c>
      <c r="H14" s="72">
        <f t="shared" ref="H14:H23" si="1">D14*E14</f>
        <v>0</v>
      </c>
      <c r="I14" s="72">
        <f t="shared" ref="I14:I23" si="2">D14*E14+F14*D14*E14</f>
        <v>0</v>
      </c>
      <c r="J14" s="18"/>
      <c r="K14" s="18"/>
      <c r="L14" s="18"/>
    </row>
    <row r="15" spans="1:12" ht="18">
      <c r="A15" s="46">
        <v>2</v>
      </c>
      <c r="B15" s="46" t="s">
        <v>23</v>
      </c>
      <c r="C15" s="46" t="s">
        <v>7</v>
      </c>
      <c r="D15" s="46">
        <v>2600</v>
      </c>
      <c r="E15" s="45"/>
      <c r="F15" s="47">
        <v>0</v>
      </c>
      <c r="G15" s="72">
        <f t="shared" si="0"/>
        <v>0</v>
      </c>
      <c r="H15" s="72">
        <f t="shared" si="1"/>
        <v>0</v>
      </c>
      <c r="I15" s="72">
        <f t="shared" si="2"/>
        <v>0</v>
      </c>
      <c r="J15" s="2"/>
    </row>
    <row r="16" spans="1:12" ht="18">
      <c r="A16" s="46">
        <v>3</v>
      </c>
      <c r="B16" s="46" t="s">
        <v>231</v>
      </c>
      <c r="C16" s="46" t="s">
        <v>17</v>
      </c>
      <c r="D16" s="46">
        <v>3000</v>
      </c>
      <c r="E16" s="45"/>
      <c r="F16" s="47">
        <v>0</v>
      </c>
      <c r="G16" s="72">
        <f t="shared" si="0"/>
        <v>0</v>
      </c>
      <c r="H16" s="72">
        <f t="shared" si="1"/>
        <v>0</v>
      </c>
      <c r="I16" s="72">
        <f t="shared" si="2"/>
        <v>0</v>
      </c>
      <c r="J16" s="2"/>
    </row>
    <row r="17" spans="1:12" ht="18">
      <c r="A17" s="46">
        <v>4</v>
      </c>
      <c r="B17" s="46" t="s">
        <v>18</v>
      </c>
      <c r="C17" s="46" t="s">
        <v>17</v>
      </c>
      <c r="D17" s="46">
        <v>1000</v>
      </c>
      <c r="E17" s="45"/>
      <c r="F17" s="47">
        <v>0</v>
      </c>
      <c r="G17" s="72">
        <f t="shared" si="0"/>
        <v>0</v>
      </c>
      <c r="H17" s="72">
        <f t="shared" si="1"/>
        <v>0</v>
      </c>
      <c r="I17" s="72">
        <f t="shared" si="2"/>
        <v>0</v>
      </c>
      <c r="J17" s="2"/>
    </row>
    <row r="18" spans="1:12" ht="18">
      <c r="A18" s="46">
        <v>5</v>
      </c>
      <c r="B18" s="46" t="s">
        <v>217</v>
      </c>
      <c r="C18" s="46" t="s">
        <v>7</v>
      </c>
      <c r="D18" s="46">
        <v>24</v>
      </c>
      <c r="E18" s="45"/>
      <c r="F18" s="47">
        <v>0</v>
      </c>
      <c r="G18" s="72">
        <f t="shared" si="0"/>
        <v>0</v>
      </c>
      <c r="H18" s="72">
        <f t="shared" si="1"/>
        <v>0</v>
      </c>
      <c r="I18" s="72">
        <f t="shared" si="2"/>
        <v>0</v>
      </c>
      <c r="J18" s="2"/>
    </row>
    <row r="19" spans="1:12" ht="18">
      <c r="A19" s="46">
        <v>6</v>
      </c>
      <c r="B19" s="46" t="s">
        <v>19</v>
      </c>
      <c r="C19" s="46" t="s">
        <v>20</v>
      </c>
      <c r="D19" s="46">
        <v>290</v>
      </c>
      <c r="E19" s="45"/>
      <c r="F19" s="47">
        <v>0</v>
      </c>
      <c r="G19" s="72">
        <f t="shared" si="0"/>
        <v>0</v>
      </c>
      <c r="H19" s="72">
        <f t="shared" si="1"/>
        <v>0</v>
      </c>
      <c r="I19" s="72">
        <f t="shared" si="2"/>
        <v>0</v>
      </c>
      <c r="J19" s="2"/>
    </row>
    <row r="20" spans="1:12" ht="18">
      <c r="A20" s="46">
        <v>7</v>
      </c>
      <c r="B20" s="46" t="s">
        <v>21</v>
      </c>
      <c r="C20" s="46" t="s">
        <v>20</v>
      </c>
      <c r="D20" s="46">
        <v>165</v>
      </c>
      <c r="E20" s="45"/>
      <c r="F20" s="47">
        <v>0</v>
      </c>
      <c r="G20" s="72">
        <f t="shared" si="0"/>
        <v>0</v>
      </c>
      <c r="H20" s="72">
        <f t="shared" si="1"/>
        <v>0</v>
      </c>
      <c r="I20" s="72">
        <f t="shared" si="2"/>
        <v>0</v>
      </c>
      <c r="J20" s="2"/>
    </row>
    <row r="21" spans="1:12" ht="31.2">
      <c r="A21" s="46">
        <v>8</v>
      </c>
      <c r="B21" s="60" t="s">
        <v>156</v>
      </c>
      <c r="C21" s="46" t="s">
        <v>7</v>
      </c>
      <c r="D21" s="46">
        <v>340</v>
      </c>
      <c r="E21" s="45"/>
      <c r="F21" s="47">
        <v>0</v>
      </c>
      <c r="G21" s="72">
        <f t="shared" si="0"/>
        <v>0</v>
      </c>
      <c r="H21" s="72">
        <f t="shared" si="1"/>
        <v>0</v>
      </c>
      <c r="I21" s="72">
        <f t="shared" si="2"/>
        <v>0</v>
      </c>
      <c r="J21" s="2"/>
    </row>
    <row r="22" spans="1:12" ht="18">
      <c r="A22" s="46">
        <v>9</v>
      </c>
      <c r="B22" s="46" t="s">
        <v>215</v>
      </c>
      <c r="C22" s="46" t="s">
        <v>7</v>
      </c>
      <c r="D22" s="46">
        <v>270</v>
      </c>
      <c r="E22" s="45"/>
      <c r="F22" s="47">
        <v>0</v>
      </c>
      <c r="G22" s="72">
        <f t="shared" si="0"/>
        <v>0</v>
      </c>
      <c r="H22" s="72">
        <f t="shared" si="1"/>
        <v>0</v>
      </c>
      <c r="I22" s="72">
        <f t="shared" si="2"/>
        <v>0</v>
      </c>
      <c r="J22" s="2"/>
    </row>
    <row r="23" spans="1:12" ht="18">
      <c r="A23" s="46">
        <v>10</v>
      </c>
      <c r="B23" s="46" t="s">
        <v>22</v>
      </c>
      <c r="C23" s="46" t="s">
        <v>17</v>
      </c>
      <c r="D23" s="46">
        <v>360</v>
      </c>
      <c r="E23" s="45"/>
      <c r="F23" s="47">
        <v>0</v>
      </c>
      <c r="G23" s="72">
        <f t="shared" si="0"/>
        <v>0</v>
      </c>
      <c r="H23" s="72">
        <f t="shared" si="1"/>
        <v>0</v>
      </c>
      <c r="I23" s="72">
        <f t="shared" si="2"/>
        <v>0</v>
      </c>
      <c r="J23" s="2"/>
      <c r="K23" s="3"/>
      <c r="L23" s="3"/>
    </row>
    <row r="24" spans="1:12" ht="18" thickBot="1">
      <c r="A24" s="46"/>
      <c r="B24" s="46"/>
      <c r="C24" s="46"/>
      <c r="D24" s="46"/>
      <c r="E24" s="45"/>
      <c r="F24" s="47"/>
      <c r="G24" s="72"/>
      <c r="H24" s="72"/>
      <c r="I24" s="72"/>
      <c r="J24" s="3"/>
    </row>
    <row r="25" spans="1:12" ht="13.5" hidden="1" customHeight="1">
      <c r="A25" s="46"/>
      <c r="B25" s="46"/>
      <c r="C25" s="46"/>
      <c r="D25" s="46"/>
      <c r="E25" s="45"/>
      <c r="F25" s="47"/>
      <c r="G25" s="72"/>
      <c r="H25" s="72"/>
      <c r="I25" s="72"/>
    </row>
    <row r="26" spans="1:12" ht="18" thickBot="1">
      <c r="A26" s="3"/>
      <c r="B26" s="3"/>
      <c r="C26" s="3"/>
      <c r="D26" s="6" t="s">
        <v>8</v>
      </c>
      <c r="E26" s="6"/>
      <c r="F26" s="6"/>
      <c r="G26" s="6"/>
      <c r="H26" s="34">
        <f>SUM(H15:H25)</f>
        <v>0</v>
      </c>
      <c r="I26" s="34">
        <f>SUM(I15:I25)</f>
        <v>0</v>
      </c>
    </row>
    <row r="28" spans="1:12" ht="18">
      <c r="B28" s="15" t="s">
        <v>117</v>
      </c>
      <c r="C28" s="2"/>
      <c r="D28" s="2"/>
      <c r="E28" s="2"/>
      <c r="F28" s="2"/>
      <c r="G28" s="2"/>
      <c r="H28" s="2"/>
      <c r="I28" s="2"/>
      <c r="J28" s="17"/>
      <c r="K28" s="17"/>
      <c r="L28" s="17"/>
    </row>
    <row r="29" spans="1:12" ht="18">
      <c r="B29" s="2" t="s">
        <v>115</v>
      </c>
      <c r="C29" s="2"/>
      <c r="D29" s="2"/>
      <c r="E29" s="2"/>
      <c r="F29" s="2"/>
      <c r="G29" s="2"/>
      <c r="H29" s="2"/>
      <c r="I29" s="2"/>
      <c r="J29" s="17"/>
      <c r="K29" s="17"/>
      <c r="L29" s="17"/>
    </row>
    <row r="30" spans="1:12" ht="17.399999999999999">
      <c r="B30" s="3"/>
      <c r="C30" s="3"/>
      <c r="D30" s="3"/>
      <c r="E30" s="3"/>
      <c r="F30" s="3"/>
      <c r="G30" s="3"/>
      <c r="H30" s="3"/>
      <c r="I30" s="3"/>
    </row>
    <row r="31" spans="1:12" ht="17.399999999999999">
      <c r="B31" s="3" t="s">
        <v>9</v>
      </c>
      <c r="C31" s="3"/>
      <c r="D31" s="3"/>
      <c r="E31" s="3"/>
      <c r="F31" s="3"/>
      <c r="G31" s="3"/>
      <c r="H31" s="3" t="s">
        <v>10</v>
      </c>
      <c r="I31" s="3"/>
    </row>
    <row r="32" spans="1:12">
      <c r="B32" s="25" t="s">
        <v>11</v>
      </c>
      <c r="C32" s="4"/>
      <c r="D32" s="4"/>
      <c r="E32" s="4"/>
      <c r="F32" s="4"/>
      <c r="G32" s="4"/>
      <c r="H32" s="4" t="s">
        <v>200</v>
      </c>
      <c r="I32" s="4"/>
    </row>
    <row r="33" spans="2:9">
      <c r="B33" s="4"/>
      <c r="C33" s="4"/>
      <c r="D33" s="4"/>
      <c r="E33" s="4"/>
      <c r="F33" s="4"/>
      <c r="G33" s="4"/>
      <c r="H33" s="28"/>
      <c r="I33" s="4"/>
    </row>
    <row r="34" spans="2:9" ht="17.399999999999999">
      <c r="B34" s="3"/>
      <c r="C34" s="3"/>
    </row>
  </sheetData>
  <sortState xmlns:xlrd2="http://schemas.microsoft.com/office/spreadsheetml/2017/richdata2" ref="B14:I23">
    <sortCondition ref="B14"/>
  </sortState>
  <mergeCells count="14">
    <mergeCell ref="J11:J12"/>
    <mergeCell ref="K11:K12"/>
    <mergeCell ref="L11:L12"/>
    <mergeCell ref="B4:I4"/>
    <mergeCell ref="I11:I12"/>
    <mergeCell ref="B7:I7"/>
    <mergeCell ref="A11:A12"/>
    <mergeCell ref="B11:B12"/>
    <mergeCell ref="C11:C12"/>
    <mergeCell ref="D11:D12"/>
    <mergeCell ref="H11:H12"/>
    <mergeCell ref="E11:E12"/>
    <mergeCell ref="G11:G12"/>
    <mergeCell ref="F11:F12"/>
  </mergeCells>
  <pageMargins left="0.70866141732283472" right="0.70866141732283472" top="0.55118110236220474" bottom="0.15748031496062992"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46618-2F3D-44A5-B50D-7B91450FDAA6}">
  <dimension ref="A1:L35"/>
  <sheetViews>
    <sheetView tabSelected="1" topLeftCell="A16" workbookViewId="0">
      <selection activeCell="E14" sqref="E14:E26"/>
    </sheetView>
  </sheetViews>
  <sheetFormatPr defaultColWidth="9" defaultRowHeight="13.8"/>
  <cols>
    <col min="1" max="1" width="3.69921875" customWidth="1"/>
    <col min="2" max="2" width="34.5" customWidth="1"/>
    <col min="3" max="3" width="5.09765625" customWidth="1"/>
    <col min="4" max="4" width="8.69921875" customWidth="1"/>
    <col min="5" max="6" width="6.59765625" customWidth="1"/>
    <col min="7" max="7" width="9.3984375" customWidth="1"/>
    <col min="8" max="8" width="14" customWidth="1"/>
    <col min="9" max="9" width="13.3984375" customWidth="1"/>
  </cols>
  <sheetData>
    <row r="1" spans="1:12" ht="15">
      <c r="C1" s="23" t="s">
        <v>53</v>
      </c>
    </row>
    <row r="2" spans="1:12" ht="18">
      <c r="G2" s="30"/>
      <c r="H2" s="30"/>
      <c r="I2" s="32"/>
    </row>
    <row r="3" spans="1:12" ht="3.75" customHeight="1">
      <c r="I3" s="4"/>
      <c r="J3" s="4"/>
      <c r="L3" s="4"/>
    </row>
    <row r="4" spans="1:12" ht="27.6">
      <c r="B4" s="111" t="s">
        <v>0</v>
      </c>
      <c r="C4" s="111"/>
      <c r="D4" s="111"/>
      <c r="E4" s="111"/>
      <c r="F4" s="111"/>
      <c r="G4" s="111"/>
      <c r="H4" s="111"/>
      <c r="I4" s="111"/>
    </row>
    <row r="5" spans="1:12" ht="9.75" customHeight="1"/>
    <row r="6" spans="1:12" ht="17.399999999999999">
      <c r="B6" s="14" t="s">
        <v>223</v>
      </c>
      <c r="C6" s="14"/>
      <c r="D6" s="14"/>
      <c r="E6" s="14"/>
      <c r="F6" s="14"/>
      <c r="G6" s="14"/>
      <c r="H6" s="14"/>
      <c r="I6" s="14"/>
      <c r="J6" s="14"/>
      <c r="K6" s="14"/>
      <c r="L6" s="14"/>
    </row>
    <row r="7" spans="1:12" ht="17.399999999999999">
      <c r="B7" s="113" t="s">
        <v>222</v>
      </c>
      <c r="C7" s="113"/>
      <c r="D7" s="113"/>
      <c r="E7" s="113"/>
      <c r="F7" s="113"/>
      <c r="G7" s="113"/>
      <c r="H7" s="113"/>
      <c r="I7" s="113"/>
      <c r="J7" s="15"/>
      <c r="K7" s="15"/>
      <c r="L7" s="15"/>
    </row>
    <row r="8" spans="1:12" ht="9" customHeight="1">
      <c r="B8" s="16"/>
      <c r="C8" s="17"/>
      <c r="D8" s="17"/>
      <c r="E8" s="17"/>
      <c r="F8" s="17"/>
      <c r="G8" s="17"/>
      <c r="H8" s="17"/>
      <c r="I8" s="17"/>
      <c r="J8" s="17"/>
      <c r="K8" s="17"/>
      <c r="L8" s="17"/>
    </row>
    <row r="9" spans="1:12">
      <c r="A9" s="1"/>
      <c r="B9" s="19" t="s">
        <v>335</v>
      </c>
      <c r="C9" s="13"/>
      <c r="D9" s="13"/>
      <c r="E9" s="13"/>
      <c r="F9" s="13"/>
      <c r="G9" s="13"/>
      <c r="H9" s="13"/>
      <c r="I9" s="13"/>
      <c r="J9" s="13"/>
      <c r="K9" s="13"/>
    </row>
    <row r="10" spans="1:12" ht="9" customHeight="1">
      <c r="A10" s="1"/>
      <c r="B10" s="1"/>
      <c r="C10" s="1"/>
      <c r="D10" s="1"/>
      <c r="E10" s="1"/>
      <c r="F10" s="1"/>
      <c r="G10" s="1"/>
      <c r="H10" s="1"/>
      <c r="I10" s="9"/>
      <c r="J10" s="1"/>
    </row>
    <row r="11" spans="1:12" ht="14.25" customHeight="1">
      <c r="A11" s="101" t="s">
        <v>1</v>
      </c>
      <c r="B11" s="101" t="s">
        <v>2</v>
      </c>
      <c r="C11" s="101" t="s">
        <v>3</v>
      </c>
      <c r="D11" s="101" t="s">
        <v>4</v>
      </c>
      <c r="E11" s="105" t="s">
        <v>54</v>
      </c>
      <c r="F11" s="107" t="s">
        <v>97</v>
      </c>
      <c r="G11" s="107" t="s">
        <v>55</v>
      </c>
      <c r="H11" s="103" t="s">
        <v>56</v>
      </c>
      <c r="I11" s="112" t="s">
        <v>5</v>
      </c>
      <c r="J11" s="109"/>
      <c r="K11" s="110"/>
      <c r="L11" s="110"/>
    </row>
    <row r="12" spans="1:12" ht="30" customHeight="1" thickBot="1">
      <c r="A12" s="102"/>
      <c r="B12" s="102"/>
      <c r="C12" s="102"/>
      <c r="D12" s="102"/>
      <c r="E12" s="106"/>
      <c r="F12" s="108"/>
      <c r="G12" s="108"/>
      <c r="H12" s="104"/>
      <c r="I12" s="103"/>
      <c r="J12" s="109"/>
      <c r="K12" s="110"/>
      <c r="L12" s="110"/>
    </row>
    <row r="13" spans="1:12" ht="15.6">
      <c r="A13" s="77" t="s">
        <v>6</v>
      </c>
      <c r="B13" s="78" t="s">
        <v>14</v>
      </c>
      <c r="C13" s="78" t="s">
        <v>15</v>
      </c>
      <c r="D13" s="78" t="s">
        <v>16</v>
      </c>
      <c r="E13" s="78" t="s">
        <v>12</v>
      </c>
      <c r="F13" s="78" t="s">
        <v>57</v>
      </c>
      <c r="G13" s="78" t="s">
        <v>98</v>
      </c>
      <c r="H13" s="79" t="s">
        <v>13</v>
      </c>
      <c r="I13" s="78"/>
      <c r="J13" s="18"/>
      <c r="K13" s="18"/>
      <c r="L13" s="18"/>
    </row>
    <row r="14" spans="1:12" ht="15.6">
      <c r="A14" s="80">
        <v>1</v>
      </c>
      <c r="B14" s="46" t="s">
        <v>237</v>
      </c>
      <c r="C14" s="46" t="s">
        <v>7</v>
      </c>
      <c r="D14" s="46">
        <v>800</v>
      </c>
      <c r="E14" s="45"/>
      <c r="F14" s="47">
        <v>0</v>
      </c>
      <c r="G14" s="72">
        <f t="shared" ref="G14:G22" si="0">E14*F14+E14</f>
        <v>0</v>
      </c>
      <c r="H14" s="72">
        <f t="shared" ref="H14:H22" si="1">D14*E14</f>
        <v>0</v>
      </c>
      <c r="I14" s="72">
        <f t="shared" ref="I14:I22" si="2">D14*E14+F14*D14*E14</f>
        <v>0</v>
      </c>
      <c r="J14" s="18"/>
      <c r="K14" s="18"/>
      <c r="L14" s="18"/>
    </row>
    <row r="15" spans="1:12" ht="18">
      <c r="A15" s="46">
        <v>2</v>
      </c>
      <c r="B15" s="46" t="s">
        <v>238</v>
      </c>
      <c r="C15" s="46" t="s">
        <v>7</v>
      </c>
      <c r="D15" s="46">
        <v>500</v>
      </c>
      <c r="E15" s="45"/>
      <c r="F15" s="47">
        <v>0</v>
      </c>
      <c r="G15" s="72">
        <f t="shared" si="0"/>
        <v>0</v>
      </c>
      <c r="H15" s="72">
        <f t="shared" si="1"/>
        <v>0</v>
      </c>
      <c r="I15" s="72">
        <f t="shared" si="2"/>
        <v>0</v>
      </c>
      <c r="J15" s="2"/>
    </row>
    <row r="16" spans="1:12" ht="18">
      <c r="A16" s="46">
        <v>3</v>
      </c>
      <c r="B16" s="46" t="s">
        <v>259</v>
      </c>
      <c r="C16" s="46" t="s">
        <v>7</v>
      </c>
      <c r="D16" s="46">
        <v>300</v>
      </c>
      <c r="E16" s="45"/>
      <c r="F16" s="47">
        <v>0</v>
      </c>
      <c r="G16" s="72">
        <f t="shared" si="0"/>
        <v>0</v>
      </c>
      <c r="H16" s="72">
        <f t="shared" si="1"/>
        <v>0</v>
      </c>
      <c r="I16" s="72">
        <f t="shared" si="2"/>
        <v>0</v>
      </c>
      <c r="J16" s="2"/>
    </row>
    <row r="17" spans="1:12" ht="18">
      <c r="A17" s="46">
        <v>4</v>
      </c>
      <c r="B17" s="46" t="s">
        <v>239</v>
      </c>
      <c r="C17" s="46" t="s">
        <v>7</v>
      </c>
      <c r="D17" s="46">
        <v>450</v>
      </c>
      <c r="E17" s="45"/>
      <c r="F17" s="47">
        <v>0</v>
      </c>
      <c r="G17" s="72">
        <f t="shared" si="0"/>
        <v>0</v>
      </c>
      <c r="H17" s="72">
        <f t="shared" si="1"/>
        <v>0</v>
      </c>
      <c r="I17" s="72">
        <f t="shared" si="2"/>
        <v>0</v>
      </c>
      <c r="J17" s="2"/>
    </row>
    <row r="18" spans="1:12" ht="31.2">
      <c r="A18" s="46">
        <v>5</v>
      </c>
      <c r="B18" s="60" t="s">
        <v>240</v>
      </c>
      <c r="C18" s="46" t="s">
        <v>7</v>
      </c>
      <c r="D18" s="46">
        <v>30</v>
      </c>
      <c r="E18" s="45"/>
      <c r="F18" s="47">
        <v>0</v>
      </c>
      <c r="G18" s="72">
        <f t="shared" si="0"/>
        <v>0</v>
      </c>
      <c r="H18" s="72">
        <f t="shared" si="1"/>
        <v>0</v>
      </c>
      <c r="I18" s="72">
        <f t="shared" si="2"/>
        <v>0</v>
      </c>
      <c r="J18" s="2"/>
    </row>
    <row r="19" spans="1:12" ht="18">
      <c r="A19" s="46">
        <v>6</v>
      </c>
      <c r="B19" s="60" t="s">
        <v>241</v>
      </c>
      <c r="C19" s="46" t="s">
        <v>20</v>
      </c>
      <c r="D19" s="46">
        <v>10</v>
      </c>
      <c r="E19" s="45"/>
      <c r="F19" s="47">
        <v>0</v>
      </c>
      <c r="G19" s="72">
        <f t="shared" si="0"/>
        <v>0</v>
      </c>
      <c r="H19" s="72">
        <f t="shared" si="1"/>
        <v>0</v>
      </c>
      <c r="I19" s="72">
        <f t="shared" si="2"/>
        <v>0</v>
      </c>
      <c r="J19" s="2"/>
    </row>
    <row r="20" spans="1:12" ht="18">
      <c r="A20" s="46">
        <v>7</v>
      </c>
      <c r="B20" s="46" t="s">
        <v>242</v>
      </c>
      <c r="C20" s="46" t="s">
        <v>7</v>
      </c>
      <c r="D20" s="46">
        <v>250</v>
      </c>
      <c r="E20" s="45"/>
      <c r="F20" s="47">
        <v>0</v>
      </c>
      <c r="G20" s="72">
        <f t="shared" si="0"/>
        <v>0</v>
      </c>
      <c r="H20" s="72">
        <f t="shared" si="1"/>
        <v>0</v>
      </c>
      <c r="I20" s="72">
        <f t="shared" si="2"/>
        <v>0</v>
      </c>
      <c r="J20" s="2"/>
    </row>
    <row r="21" spans="1:12" ht="18">
      <c r="A21" s="46">
        <v>8</v>
      </c>
      <c r="B21" s="50" t="s">
        <v>260</v>
      </c>
      <c r="C21" s="50" t="s">
        <v>7</v>
      </c>
      <c r="D21" s="50">
        <v>800</v>
      </c>
      <c r="E21" s="48"/>
      <c r="F21" s="47">
        <v>0</v>
      </c>
      <c r="G21" s="81">
        <f t="shared" si="0"/>
        <v>0</v>
      </c>
      <c r="H21" s="81">
        <f t="shared" si="1"/>
        <v>0</v>
      </c>
      <c r="I21" s="81">
        <f t="shared" si="2"/>
        <v>0</v>
      </c>
      <c r="J21" s="2"/>
    </row>
    <row r="22" spans="1:12" ht="18">
      <c r="A22" s="46">
        <v>9</v>
      </c>
      <c r="B22" s="46" t="s">
        <v>261</v>
      </c>
      <c r="C22" s="46" t="s">
        <v>41</v>
      </c>
      <c r="D22" s="46">
        <v>500</v>
      </c>
      <c r="E22" s="45"/>
      <c r="F22" s="47">
        <v>0</v>
      </c>
      <c r="G22" s="72">
        <f t="shared" si="0"/>
        <v>0</v>
      </c>
      <c r="H22" s="81">
        <f t="shared" si="1"/>
        <v>0</v>
      </c>
      <c r="I22" s="81">
        <f t="shared" si="2"/>
        <v>0</v>
      </c>
      <c r="J22" s="2"/>
    </row>
    <row r="23" spans="1:12" ht="18">
      <c r="A23" s="46">
        <v>10</v>
      </c>
      <c r="B23" s="46" t="s">
        <v>319</v>
      </c>
      <c r="C23" s="46" t="s">
        <v>41</v>
      </c>
      <c r="D23" s="46">
        <v>1744</v>
      </c>
      <c r="E23" s="45"/>
      <c r="F23" s="47">
        <v>0</v>
      </c>
      <c r="G23" s="72">
        <f t="shared" ref="G23:G24" si="3">E23*F23+E23</f>
        <v>0</v>
      </c>
      <c r="H23" s="72">
        <f t="shared" ref="H23:H24" si="4">D23*E23</f>
        <v>0</v>
      </c>
      <c r="I23" s="72">
        <f t="shared" ref="I23:I24" si="5">D23*E23+F23*D23*E23</f>
        <v>0</v>
      </c>
      <c r="J23" s="2"/>
      <c r="K23" s="3"/>
      <c r="L23" s="3"/>
    </row>
    <row r="24" spans="1:12" ht="17.399999999999999">
      <c r="A24" s="46">
        <v>11</v>
      </c>
      <c r="B24" s="63" t="s">
        <v>320</v>
      </c>
      <c r="C24" s="63" t="s">
        <v>41</v>
      </c>
      <c r="D24" s="63">
        <v>12</v>
      </c>
      <c r="E24" s="64"/>
      <c r="F24" s="65">
        <v>0</v>
      </c>
      <c r="G24" s="66">
        <f t="shared" si="3"/>
        <v>0</v>
      </c>
      <c r="H24" s="66">
        <f t="shared" si="4"/>
        <v>0</v>
      </c>
      <c r="I24" s="66">
        <f t="shared" si="5"/>
        <v>0</v>
      </c>
      <c r="J24" s="3"/>
    </row>
    <row r="25" spans="1:12" ht="13.5" hidden="1" customHeight="1">
      <c r="A25" s="46">
        <v>12</v>
      </c>
    </row>
    <row r="26" spans="1:12" ht="18" thickBot="1">
      <c r="A26" s="46">
        <v>13</v>
      </c>
      <c r="B26" s="98" t="s">
        <v>321</v>
      </c>
      <c r="C26" s="15" t="s">
        <v>41</v>
      </c>
      <c r="D26" s="15">
        <v>100</v>
      </c>
      <c r="E26" s="92"/>
      <c r="F26" s="93">
        <v>0</v>
      </c>
      <c r="G26" s="66">
        <f t="shared" ref="G26" si="6">E26*F26+E26</f>
        <v>0</v>
      </c>
      <c r="H26" s="66">
        <f t="shared" ref="H26" si="7">D26*E26</f>
        <v>0</v>
      </c>
      <c r="I26" s="66">
        <f t="shared" ref="I26" si="8">D26*E26+F26*D26*E26</f>
        <v>0</v>
      </c>
      <c r="J26" s="3"/>
    </row>
    <row r="27" spans="1:12" ht="18" thickBot="1">
      <c r="A27" s="3"/>
      <c r="B27" s="3"/>
      <c r="C27" s="3"/>
      <c r="D27" s="6" t="s">
        <v>8</v>
      </c>
      <c r="E27" s="6"/>
      <c r="F27" s="6"/>
      <c r="G27" s="6"/>
      <c r="H27" s="34">
        <f>SUM(H14:H24)</f>
        <v>0</v>
      </c>
      <c r="I27" s="34">
        <f>SUM(I14:I24)</f>
        <v>0</v>
      </c>
    </row>
    <row r="29" spans="1:12" ht="18">
      <c r="B29" s="15" t="s">
        <v>117</v>
      </c>
      <c r="C29" s="2"/>
      <c r="D29" s="2"/>
      <c r="E29" s="2"/>
      <c r="F29" s="2"/>
      <c r="G29" s="2"/>
      <c r="H29" s="2"/>
      <c r="I29" s="2"/>
      <c r="J29" s="17"/>
      <c r="K29" s="17"/>
      <c r="L29" s="17"/>
    </row>
    <row r="30" spans="1:12" ht="18">
      <c r="B30" s="2" t="s">
        <v>115</v>
      </c>
      <c r="C30" s="2"/>
      <c r="D30" s="2"/>
      <c r="E30" s="2"/>
      <c r="F30" s="2"/>
      <c r="G30" s="2"/>
      <c r="H30" s="2"/>
      <c r="I30" s="2"/>
      <c r="J30" s="17"/>
      <c r="K30" s="17"/>
      <c r="L30" s="17"/>
    </row>
    <row r="31" spans="1:12" ht="17.399999999999999">
      <c r="B31" s="3"/>
      <c r="C31" s="3"/>
      <c r="D31" s="3"/>
      <c r="E31" s="3"/>
      <c r="F31" s="3"/>
      <c r="G31" s="3"/>
      <c r="H31" s="3"/>
      <c r="I31" s="3"/>
    </row>
    <row r="32" spans="1:12" ht="17.399999999999999">
      <c r="B32" s="3" t="s">
        <v>9</v>
      </c>
      <c r="C32" s="3"/>
      <c r="D32" s="3"/>
      <c r="E32" s="3"/>
      <c r="F32" s="3"/>
      <c r="G32" s="3"/>
      <c r="H32" s="3" t="s">
        <v>10</v>
      </c>
      <c r="I32" s="3"/>
    </row>
    <row r="33" spans="2:9">
      <c r="B33" s="25" t="s">
        <v>11</v>
      </c>
      <c r="C33" s="4"/>
      <c r="D33" s="4"/>
      <c r="E33" s="4"/>
      <c r="F33" s="4"/>
      <c r="G33" s="4"/>
      <c r="H33" s="4" t="s">
        <v>200</v>
      </c>
      <c r="I33" s="4"/>
    </row>
    <row r="34" spans="2:9">
      <c r="B34" s="4"/>
      <c r="C34" s="4"/>
      <c r="D34" s="4"/>
      <c r="E34" s="4"/>
      <c r="F34" s="4"/>
      <c r="G34" s="4"/>
      <c r="H34" s="28"/>
      <c r="I34" s="4"/>
    </row>
    <row r="35" spans="2:9" ht="17.399999999999999">
      <c r="B35" s="3"/>
      <c r="C35" s="3"/>
    </row>
  </sheetData>
  <mergeCells count="14">
    <mergeCell ref="I11:I12"/>
    <mergeCell ref="J11:J12"/>
    <mergeCell ref="K11:K12"/>
    <mergeCell ref="L11:L12"/>
    <mergeCell ref="B4:I4"/>
    <mergeCell ref="B7:I7"/>
    <mergeCell ref="F11:F12"/>
    <mergeCell ref="G11:G12"/>
    <mergeCell ref="H11:H12"/>
    <mergeCell ref="A11:A12"/>
    <mergeCell ref="B11:B12"/>
    <mergeCell ref="C11:C12"/>
    <mergeCell ref="D11:D12"/>
    <mergeCell ref="E11:E12"/>
  </mergeCells>
  <pageMargins left="0.70866141732283472" right="0.70866141732283472" top="0.55118110236220474"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7"/>
  <sheetViews>
    <sheetView topLeftCell="A6" workbookViewId="0">
      <selection activeCell="E17" sqref="E17:E75"/>
    </sheetView>
  </sheetViews>
  <sheetFormatPr defaultColWidth="9" defaultRowHeight="13.8"/>
  <cols>
    <col min="1" max="1" width="3.69921875" customWidth="1"/>
    <col min="2" max="2" width="32.59765625" customWidth="1"/>
    <col min="3" max="3" width="5.09765625" customWidth="1"/>
    <col min="4" max="6" width="6.59765625" customWidth="1"/>
    <col min="7" max="7" width="10.19921875" customWidth="1"/>
    <col min="8" max="8" width="14.19921875" customWidth="1"/>
    <col min="9" max="9" width="14.5" customWidth="1"/>
  </cols>
  <sheetData>
    <row r="1" spans="1:12" ht="15">
      <c r="C1" s="23"/>
    </row>
    <row r="2" spans="1:12" ht="18">
      <c r="G2" s="30"/>
      <c r="H2" s="31"/>
      <c r="I2" s="32"/>
    </row>
    <row r="3" spans="1:12" ht="18">
      <c r="B3" s="68"/>
      <c r="C3" s="68"/>
      <c r="D3" s="68"/>
      <c r="E3" s="68"/>
      <c r="F3" s="68"/>
      <c r="G3" s="68"/>
      <c r="H3" s="68"/>
      <c r="I3" s="68"/>
      <c r="J3" s="7"/>
      <c r="K3" s="2"/>
    </row>
    <row r="4" spans="1:12" ht="3.75" customHeight="1">
      <c r="I4" s="4"/>
      <c r="J4" s="4"/>
      <c r="L4" s="4"/>
    </row>
    <row r="5" spans="1:12" ht="27.6">
      <c r="B5" s="119" t="s">
        <v>0</v>
      </c>
      <c r="C5" s="119"/>
      <c r="D5" s="119"/>
      <c r="E5" s="119"/>
      <c r="F5" s="119"/>
      <c r="G5" s="119"/>
      <c r="H5" s="119"/>
      <c r="I5" s="119"/>
    </row>
    <row r="6" spans="1:12" ht="3.75" customHeight="1"/>
    <row r="8" spans="1:12" ht="17.399999999999999">
      <c r="B8" s="14" t="s">
        <v>225</v>
      </c>
      <c r="C8" s="14"/>
      <c r="D8" s="14"/>
      <c r="E8" s="14"/>
      <c r="F8" s="14"/>
      <c r="G8" s="14"/>
      <c r="H8" s="14"/>
      <c r="I8" s="14"/>
    </row>
    <row r="9" spans="1:12" ht="17.399999999999999">
      <c r="B9" s="113" t="s">
        <v>224</v>
      </c>
      <c r="C9" s="113"/>
      <c r="D9" s="113"/>
      <c r="E9" s="113"/>
      <c r="F9" s="113"/>
      <c r="G9" s="113"/>
      <c r="H9" s="113"/>
      <c r="I9" s="113"/>
      <c r="J9" s="14"/>
      <c r="K9" s="14"/>
      <c r="L9" s="14"/>
    </row>
    <row r="10" spans="1:12" ht="17.399999999999999">
      <c r="B10" s="14"/>
      <c r="C10" s="15"/>
      <c r="D10" s="15"/>
      <c r="E10" s="15"/>
      <c r="F10" s="15"/>
      <c r="G10" s="15"/>
      <c r="H10" s="15"/>
      <c r="I10" s="15"/>
      <c r="J10" s="15"/>
      <c r="K10" s="15"/>
      <c r="L10" s="15"/>
    </row>
    <row r="11" spans="1:12" ht="15">
      <c r="B11" s="16"/>
      <c r="C11" s="17"/>
      <c r="D11" s="17"/>
      <c r="E11" s="17"/>
      <c r="F11" s="17"/>
      <c r="G11" s="17"/>
      <c r="H11" s="17"/>
      <c r="I11" s="17"/>
      <c r="J11" s="17"/>
      <c r="K11" s="17"/>
      <c r="L11" s="17"/>
    </row>
    <row r="12" spans="1:12">
      <c r="A12" s="1"/>
      <c r="B12" s="19" t="s">
        <v>205</v>
      </c>
      <c r="C12" s="13"/>
      <c r="D12" s="13"/>
      <c r="E12" s="13"/>
      <c r="F12" s="13"/>
      <c r="G12" s="13"/>
      <c r="H12" s="13"/>
      <c r="I12" s="13"/>
      <c r="J12" s="13"/>
      <c r="K12" s="13"/>
    </row>
    <row r="13" spans="1:12">
      <c r="A13" s="1"/>
      <c r="B13" s="1"/>
      <c r="C13" s="1"/>
      <c r="D13" s="1"/>
      <c r="E13" s="1"/>
      <c r="F13" s="1"/>
      <c r="G13" s="1"/>
      <c r="H13" s="1"/>
      <c r="I13" s="1"/>
      <c r="J13" s="1"/>
    </row>
    <row r="14" spans="1:12" ht="14.25" customHeight="1">
      <c r="A14" s="114" t="s">
        <v>1</v>
      </c>
      <c r="B14" s="114" t="s">
        <v>2</v>
      </c>
      <c r="C14" s="114" t="s">
        <v>3</v>
      </c>
      <c r="D14" s="114" t="s">
        <v>4</v>
      </c>
      <c r="E14" s="116" t="s">
        <v>54</v>
      </c>
      <c r="F14" s="120" t="s">
        <v>97</v>
      </c>
      <c r="G14" s="120" t="s">
        <v>55</v>
      </c>
      <c r="H14" s="122" t="s">
        <v>56</v>
      </c>
      <c r="I14" s="124" t="s">
        <v>5</v>
      </c>
      <c r="J14" s="118"/>
      <c r="K14" s="110"/>
      <c r="L14" s="110"/>
    </row>
    <row r="15" spans="1:12" ht="30" customHeight="1" thickBot="1">
      <c r="A15" s="115"/>
      <c r="B15" s="115"/>
      <c r="C15" s="115"/>
      <c r="D15" s="115"/>
      <c r="E15" s="117"/>
      <c r="F15" s="121"/>
      <c r="G15" s="121"/>
      <c r="H15" s="123"/>
      <c r="I15" s="122"/>
      <c r="J15" s="118"/>
      <c r="K15" s="110"/>
      <c r="L15" s="110"/>
    </row>
    <row r="16" spans="1:12" ht="16.2" thickBot="1">
      <c r="A16" s="11" t="s">
        <v>6</v>
      </c>
      <c r="B16" s="12" t="s">
        <v>14</v>
      </c>
      <c r="C16" s="12" t="s">
        <v>15</v>
      </c>
      <c r="D16" s="12" t="s">
        <v>16</v>
      </c>
      <c r="E16" s="12" t="s">
        <v>12</v>
      </c>
      <c r="F16" s="12" t="s">
        <v>57</v>
      </c>
      <c r="G16" s="12" t="s">
        <v>98</v>
      </c>
      <c r="H16" s="24" t="s">
        <v>13</v>
      </c>
      <c r="I16" s="12"/>
      <c r="J16" s="18"/>
      <c r="K16" s="18"/>
      <c r="L16" s="18"/>
    </row>
    <row r="17" spans="1:14" ht="18">
      <c r="A17" s="10">
        <v>1</v>
      </c>
      <c r="B17" s="41" t="s">
        <v>208</v>
      </c>
      <c r="C17" s="41" t="s">
        <v>20</v>
      </c>
      <c r="D17" s="41">
        <v>200</v>
      </c>
      <c r="E17" s="42"/>
      <c r="F17" s="43">
        <v>0</v>
      </c>
      <c r="G17" s="44">
        <f t="shared" ref="G17:G75" si="0">E17*F17+E17</f>
        <v>0</v>
      </c>
      <c r="H17" s="44">
        <f t="shared" ref="H17:H75" si="1">D17*E17</f>
        <v>0</v>
      </c>
      <c r="I17" s="44">
        <f t="shared" ref="I17:I75" si="2">D17*G17</f>
        <v>0</v>
      </c>
      <c r="J17" s="2"/>
    </row>
    <row r="18" spans="1:14" ht="18">
      <c r="A18" s="10">
        <v>2</v>
      </c>
      <c r="B18" s="41" t="s">
        <v>39</v>
      </c>
      <c r="C18" s="41" t="s">
        <v>20</v>
      </c>
      <c r="D18" s="41">
        <v>600</v>
      </c>
      <c r="E18" s="45"/>
      <c r="F18" s="43">
        <v>0</v>
      </c>
      <c r="G18" s="44">
        <f t="shared" si="0"/>
        <v>0</v>
      </c>
      <c r="H18" s="44">
        <f t="shared" si="1"/>
        <v>0</v>
      </c>
      <c r="I18" s="44">
        <f t="shared" si="2"/>
        <v>0</v>
      </c>
      <c r="J18" s="2"/>
    </row>
    <row r="19" spans="1:14" ht="18">
      <c r="A19" s="5">
        <v>3</v>
      </c>
      <c r="B19" s="46" t="s">
        <v>262</v>
      </c>
      <c r="C19" s="46" t="s">
        <v>20</v>
      </c>
      <c r="D19" s="46">
        <v>25</v>
      </c>
      <c r="E19" s="45"/>
      <c r="F19" s="43">
        <v>0</v>
      </c>
      <c r="G19" s="44">
        <f t="shared" si="0"/>
        <v>0</v>
      </c>
      <c r="H19" s="44">
        <f t="shared" si="1"/>
        <v>0</v>
      </c>
      <c r="I19" s="44">
        <f t="shared" si="2"/>
        <v>0</v>
      </c>
      <c r="J19" s="2"/>
    </row>
    <row r="20" spans="1:14" ht="18">
      <c r="A20" s="5">
        <v>5</v>
      </c>
      <c r="B20" s="46" t="s">
        <v>96</v>
      </c>
      <c r="C20" s="46" t="s">
        <v>137</v>
      </c>
      <c r="D20" s="46">
        <v>90</v>
      </c>
      <c r="E20" s="45"/>
      <c r="F20" s="43">
        <v>0</v>
      </c>
      <c r="G20" s="44">
        <f t="shared" si="0"/>
        <v>0</v>
      </c>
      <c r="H20" s="44">
        <f t="shared" si="1"/>
        <v>0</v>
      </c>
      <c r="I20" s="44">
        <f t="shared" si="2"/>
        <v>0</v>
      </c>
      <c r="J20" s="2"/>
    </row>
    <row r="21" spans="1:14" ht="18">
      <c r="A21" s="5">
        <v>6</v>
      </c>
      <c r="B21" s="46" t="s">
        <v>263</v>
      </c>
      <c r="C21" s="46" t="s">
        <v>20</v>
      </c>
      <c r="D21" s="46">
        <v>100</v>
      </c>
      <c r="E21" s="45"/>
      <c r="F21" s="43">
        <v>0</v>
      </c>
      <c r="G21" s="44">
        <f t="shared" si="0"/>
        <v>0</v>
      </c>
      <c r="H21" s="44">
        <f t="shared" si="1"/>
        <v>0</v>
      </c>
      <c r="I21" s="44">
        <f t="shared" si="2"/>
        <v>0</v>
      </c>
      <c r="J21" s="2"/>
    </row>
    <row r="22" spans="1:14" ht="18">
      <c r="A22" s="5">
        <v>7</v>
      </c>
      <c r="B22" s="46" t="s">
        <v>31</v>
      </c>
      <c r="C22" s="46" t="s">
        <v>32</v>
      </c>
      <c r="D22" s="46">
        <v>900</v>
      </c>
      <c r="E22" s="45"/>
      <c r="F22" s="43">
        <v>0</v>
      </c>
      <c r="G22" s="44">
        <f t="shared" si="0"/>
        <v>0</v>
      </c>
      <c r="H22" s="44">
        <f t="shared" si="1"/>
        <v>0</v>
      </c>
      <c r="I22" s="44">
        <f t="shared" si="2"/>
        <v>0</v>
      </c>
      <c r="J22" s="2"/>
    </row>
    <row r="23" spans="1:14" ht="18">
      <c r="A23" s="5">
        <v>8</v>
      </c>
      <c r="B23" s="46" t="s">
        <v>30</v>
      </c>
      <c r="C23" s="46" t="s">
        <v>20</v>
      </c>
      <c r="D23" s="46">
        <v>400</v>
      </c>
      <c r="E23" s="45"/>
      <c r="F23" s="43">
        <v>0</v>
      </c>
      <c r="G23" s="44">
        <f t="shared" si="0"/>
        <v>0</v>
      </c>
      <c r="H23" s="44">
        <f t="shared" si="1"/>
        <v>0</v>
      </c>
      <c r="I23" s="44">
        <f t="shared" si="2"/>
        <v>0</v>
      </c>
      <c r="J23" s="2"/>
    </row>
    <row r="24" spans="1:14" ht="18">
      <c r="A24" s="5">
        <v>9</v>
      </c>
      <c r="B24" s="46" t="s">
        <v>102</v>
      </c>
      <c r="C24" s="46" t="s">
        <v>20</v>
      </c>
      <c r="D24" s="46">
        <v>10</v>
      </c>
      <c r="E24" s="48"/>
      <c r="F24" s="43">
        <v>0</v>
      </c>
      <c r="G24" s="44">
        <f t="shared" si="0"/>
        <v>0</v>
      </c>
      <c r="H24" s="44">
        <f t="shared" si="1"/>
        <v>0</v>
      </c>
      <c r="I24" s="44">
        <f t="shared" si="2"/>
        <v>0</v>
      </c>
      <c r="J24" s="2"/>
      <c r="K24" s="3"/>
      <c r="L24" s="3"/>
    </row>
    <row r="25" spans="1:14" ht="18">
      <c r="A25" s="5">
        <v>10</v>
      </c>
      <c r="B25" s="46" t="s">
        <v>27</v>
      </c>
      <c r="C25" s="46" t="s">
        <v>20</v>
      </c>
      <c r="D25" s="46">
        <v>120</v>
      </c>
      <c r="E25" s="45"/>
      <c r="F25" s="43">
        <v>0</v>
      </c>
      <c r="G25" s="44">
        <f t="shared" si="0"/>
        <v>0</v>
      </c>
      <c r="H25" s="44">
        <f t="shared" si="1"/>
        <v>0</v>
      </c>
      <c r="I25" s="44">
        <f t="shared" si="2"/>
        <v>0</v>
      </c>
      <c r="J25" s="3"/>
      <c r="K25" s="8"/>
      <c r="M25" s="3"/>
      <c r="N25" s="3"/>
    </row>
    <row r="26" spans="1:14" ht="18">
      <c r="A26" s="5">
        <v>11</v>
      </c>
      <c r="B26" s="46" t="s">
        <v>328</v>
      </c>
      <c r="C26" s="46" t="s">
        <v>20</v>
      </c>
      <c r="D26" s="46">
        <v>10</v>
      </c>
      <c r="E26" s="45"/>
      <c r="F26" s="43">
        <v>0</v>
      </c>
      <c r="G26" s="44">
        <f t="shared" si="0"/>
        <v>0</v>
      </c>
      <c r="H26" s="44">
        <f t="shared" si="1"/>
        <v>0</v>
      </c>
      <c r="I26" s="44">
        <f t="shared" si="2"/>
        <v>0</v>
      </c>
      <c r="J26" s="3"/>
      <c r="K26" s="8"/>
      <c r="M26" s="3"/>
      <c r="N26" s="3"/>
    </row>
    <row r="27" spans="1:14" ht="18">
      <c r="A27" s="5">
        <v>12</v>
      </c>
      <c r="B27" s="46" t="s">
        <v>38</v>
      </c>
      <c r="C27" s="46" t="s">
        <v>7</v>
      </c>
      <c r="D27" s="46">
        <v>100</v>
      </c>
      <c r="E27" s="45"/>
      <c r="F27" s="43">
        <v>0</v>
      </c>
      <c r="G27" s="44">
        <f t="shared" si="0"/>
        <v>0</v>
      </c>
      <c r="H27" s="44">
        <f t="shared" si="1"/>
        <v>0</v>
      </c>
      <c r="I27" s="44">
        <f t="shared" si="2"/>
        <v>0</v>
      </c>
      <c r="J27" s="3"/>
    </row>
    <row r="28" spans="1:14" ht="18">
      <c r="A28" s="5">
        <v>13</v>
      </c>
      <c r="B28" s="46" t="s">
        <v>197</v>
      </c>
      <c r="C28" s="46" t="s">
        <v>20</v>
      </c>
      <c r="D28" s="46">
        <v>50</v>
      </c>
      <c r="E28" s="45"/>
      <c r="F28" s="43">
        <v>0</v>
      </c>
      <c r="G28" s="44">
        <f t="shared" si="0"/>
        <v>0</v>
      </c>
      <c r="H28" s="44">
        <f t="shared" si="1"/>
        <v>0</v>
      </c>
      <c r="I28" s="44">
        <f t="shared" si="2"/>
        <v>0</v>
      </c>
      <c r="K28" s="3"/>
    </row>
    <row r="29" spans="1:14" ht="18">
      <c r="A29" s="5">
        <v>14</v>
      </c>
      <c r="B29" s="46" t="s">
        <v>61</v>
      </c>
      <c r="C29" s="46" t="s">
        <v>20</v>
      </c>
      <c r="D29" s="46">
        <v>40</v>
      </c>
      <c r="E29" s="45"/>
      <c r="F29" s="43">
        <v>0</v>
      </c>
      <c r="G29" s="44">
        <f t="shared" si="0"/>
        <v>0</v>
      </c>
      <c r="H29" s="44">
        <f t="shared" si="1"/>
        <v>0</v>
      </c>
      <c r="I29" s="44">
        <f t="shared" si="2"/>
        <v>0</v>
      </c>
    </row>
    <row r="30" spans="1:14" ht="18">
      <c r="A30" s="5">
        <v>15</v>
      </c>
      <c r="B30" s="46" t="s">
        <v>44</v>
      </c>
      <c r="C30" s="46" t="s">
        <v>20</v>
      </c>
      <c r="D30" s="46">
        <v>250</v>
      </c>
      <c r="E30" s="45"/>
      <c r="F30" s="43">
        <v>0</v>
      </c>
      <c r="G30" s="44">
        <f t="shared" si="0"/>
        <v>0</v>
      </c>
      <c r="H30" s="44">
        <f t="shared" si="1"/>
        <v>0</v>
      </c>
      <c r="I30" s="44">
        <f t="shared" si="2"/>
        <v>0</v>
      </c>
    </row>
    <row r="31" spans="1:14" ht="18">
      <c r="A31" s="5">
        <v>16</v>
      </c>
      <c r="B31" s="46" t="s">
        <v>59</v>
      </c>
      <c r="C31" s="46" t="s">
        <v>20</v>
      </c>
      <c r="D31" s="46">
        <v>2100</v>
      </c>
      <c r="E31" s="45"/>
      <c r="F31" s="43">
        <v>0</v>
      </c>
      <c r="G31" s="44">
        <f t="shared" si="0"/>
        <v>0</v>
      </c>
      <c r="H31" s="44">
        <f t="shared" si="1"/>
        <v>0</v>
      </c>
      <c r="I31" s="44">
        <f t="shared" si="2"/>
        <v>0</v>
      </c>
      <c r="J31" s="3"/>
    </row>
    <row r="32" spans="1:14" ht="18">
      <c r="A32" s="5">
        <v>17</v>
      </c>
      <c r="B32" s="46" t="s">
        <v>47</v>
      </c>
      <c r="C32" s="46" t="s">
        <v>7</v>
      </c>
      <c r="D32" s="46">
        <v>6700</v>
      </c>
      <c r="E32" s="45"/>
      <c r="F32" s="43">
        <v>0</v>
      </c>
      <c r="G32" s="44">
        <f t="shared" si="0"/>
        <v>0</v>
      </c>
      <c r="H32" s="44">
        <f t="shared" si="1"/>
        <v>0</v>
      </c>
      <c r="I32" s="44">
        <f t="shared" si="2"/>
        <v>0</v>
      </c>
      <c r="J32" s="3"/>
    </row>
    <row r="33" spans="1:12" ht="18">
      <c r="A33" s="5">
        <v>18</v>
      </c>
      <c r="B33" s="46" t="s">
        <v>58</v>
      </c>
      <c r="C33" s="46" t="s">
        <v>7</v>
      </c>
      <c r="D33" s="46">
        <v>40</v>
      </c>
      <c r="E33" s="45"/>
      <c r="F33" s="43">
        <v>0</v>
      </c>
      <c r="G33" s="44">
        <f t="shared" si="0"/>
        <v>0</v>
      </c>
      <c r="H33" s="44">
        <f t="shared" si="1"/>
        <v>0</v>
      </c>
      <c r="I33" s="44">
        <f t="shared" si="2"/>
        <v>0</v>
      </c>
      <c r="J33" s="3"/>
    </row>
    <row r="34" spans="1:12" ht="18">
      <c r="A34" s="5">
        <v>19</v>
      </c>
      <c r="B34" s="46" t="s">
        <v>327</v>
      </c>
      <c r="C34" s="46" t="s">
        <v>7</v>
      </c>
      <c r="D34" s="46">
        <v>100</v>
      </c>
      <c r="E34" s="45"/>
      <c r="F34" s="43">
        <v>0</v>
      </c>
      <c r="G34" s="44">
        <f t="shared" si="0"/>
        <v>0</v>
      </c>
      <c r="H34" s="44">
        <f t="shared" si="1"/>
        <v>0</v>
      </c>
      <c r="I34" s="44">
        <f t="shared" si="2"/>
        <v>0</v>
      </c>
      <c r="J34" s="3"/>
    </row>
    <row r="35" spans="1:12" ht="18">
      <c r="A35" s="5">
        <v>20</v>
      </c>
      <c r="B35" s="46" t="s">
        <v>36</v>
      </c>
      <c r="C35" s="46" t="s">
        <v>20</v>
      </c>
      <c r="D35" s="46">
        <v>950</v>
      </c>
      <c r="E35" s="45"/>
      <c r="F35" s="43">
        <v>0</v>
      </c>
      <c r="G35" s="44">
        <f t="shared" si="0"/>
        <v>0</v>
      </c>
      <c r="H35" s="44">
        <f t="shared" si="1"/>
        <v>0</v>
      </c>
      <c r="I35" s="44">
        <f t="shared" si="2"/>
        <v>0</v>
      </c>
      <c r="J35" s="3"/>
    </row>
    <row r="36" spans="1:12" ht="18">
      <c r="A36" s="5">
        <v>21</v>
      </c>
      <c r="B36" s="46" t="s">
        <v>132</v>
      </c>
      <c r="C36" s="46" t="s">
        <v>7</v>
      </c>
      <c r="D36" s="46">
        <v>100</v>
      </c>
      <c r="E36" s="45"/>
      <c r="F36" s="43">
        <v>0</v>
      </c>
      <c r="G36" s="44">
        <f t="shared" si="0"/>
        <v>0</v>
      </c>
      <c r="H36" s="44">
        <f t="shared" si="1"/>
        <v>0</v>
      </c>
      <c r="I36" s="44">
        <f t="shared" si="2"/>
        <v>0</v>
      </c>
      <c r="K36" s="3"/>
      <c r="L36" s="3"/>
    </row>
    <row r="37" spans="1:12" ht="18">
      <c r="A37" s="5">
        <v>22</v>
      </c>
      <c r="B37" s="46" t="s">
        <v>35</v>
      </c>
      <c r="C37" s="46" t="s">
        <v>20</v>
      </c>
      <c r="D37" s="46">
        <v>200</v>
      </c>
      <c r="E37" s="45"/>
      <c r="F37" s="43">
        <v>0</v>
      </c>
      <c r="G37" s="44">
        <f t="shared" si="0"/>
        <v>0</v>
      </c>
      <c r="H37" s="44">
        <f t="shared" si="1"/>
        <v>0</v>
      </c>
      <c r="I37" s="44">
        <f t="shared" si="2"/>
        <v>0</v>
      </c>
    </row>
    <row r="38" spans="1:12" ht="61.2">
      <c r="A38" s="5">
        <v>23</v>
      </c>
      <c r="B38" s="60" t="s">
        <v>192</v>
      </c>
      <c r="C38" s="46" t="s">
        <v>20</v>
      </c>
      <c r="D38" s="46">
        <v>750</v>
      </c>
      <c r="E38" s="45"/>
      <c r="F38" s="43">
        <v>0</v>
      </c>
      <c r="G38" s="44">
        <f t="shared" si="0"/>
        <v>0</v>
      </c>
      <c r="H38" s="44">
        <f t="shared" si="1"/>
        <v>0</v>
      </c>
      <c r="I38" s="44">
        <f t="shared" si="2"/>
        <v>0</v>
      </c>
    </row>
    <row r="39" spans="1:12" ht="18">
      <c r="A39" s="5">
        <v>24</v>
      </c>
      <c r="B39" s="60" t="s">
        <v>130</v>
      </c>
      <c r="C39" s="46" t="s">
        <v>20</v>
      </c>
      <c r="D39" s="46">
        <v>50</v>
      </c>
      <c r="E39" s="45"/>
      <c r="F39" s="43">
        <v>0</v>
      </c>
      <c r="G39" s="44">
        <f t="shared" si="0"/>
        <v>0</v>
      </c>
      <c r="H39" s="44">
        <f t="shared" si="1"/>
        <v>0</v>
      </c>
      <c r="I39" s="44">
        <f t="shared" si="2"/>
        <v>0</v>
      </c>
    </row>
    <row r="40" spans="1:12" ht="18">
      <c r="A40" s="5">
        <v>25</v>
      </c>
      <c r="B40" s="46" t="s">
        <v>34</v>
      </c>
      <c r="C40" s="46" t="s">
        <v>20</v>
      </c>
      <c r="D40" s="46">
        <v>400</v>
      </c>
      <c r="E40" s="45"/>
      <c r="F40" s="43">
        <v>0</v>
      </c>
      <c r="G40" s="44">
        <f t="shared" si="0"/>
        <v>0</v>
      </c>
      <c r="H40" s="44">
        <f t="shared" si="1"/>
        <v>0</v>
      </c>
      <c r="I40" s="44">
        <f t="shared" si="2"/>
        <v>0</v>
      </c>
    </row>
    <row r="41" spans="1:12" ht="18">
      <c r="A41" s="5">
        <v>26</v>
      </c>
      <c r="B41" s="46" t="s">
        <v>157</v>
      </c>
      <c r="C41" s="46" t="s">
        <v>118</v>
      </c>
      <c r="D41" s="46">
        <v>10</v>
      </c>
      <c r="E41" s="45"/>
      <c r="F41" s="43">
        <v>0</v>
      </c>
      <c r="G41" s="44">
        <f t="shared" si="0"/>
        <v>0</v>
      </c>
      <c r="H41" s="44">
        <f t="shared" si="1"/>
        <v>0</v>
      </c>
      <c r="I41" s="44">
        <f t="shared" si="2"/>
        <v>0</v>
      </c>
      <c r="J41" s="17"/>
      <c r="K41" s="17"/>
      <c r="L41" s="17"/>
    </row>
    <row r="42" spans="1:12" ht="18">
      <c r="A42" s="5">
        <v>27</v>
      </c>
      <c r="B42" s="46" t="s">
        <v>193</v>
      </c>
      <c r="C42" s="46" t="s">
        <v>7</v>
      </c>
      <c r="D42" s="46">
        <v>800</v>
      </c>
      <c r="E42" s="45"/>
      <c r="F42" s="43">
        <v>0.08</v>
      </c>
      <c r="G42" s="44">
        <f t="shared" si="0"/>
        <v>0</v>
      </c>
      <c r="H42" s="44">
        <f t="shared" si="1"/>
        <v>0</v>
      </c>
      <c r="I42" s="44">
        <f t="shared" si="2"/>
        <v>0</v>
      </c>
      <c r="J42" s="17"/>
      <c r="K42" s="17"/>
      <c r="L42" s="17"/>
    </row>
    <row r="43" spans="1:12" ht="18">
      <c r="A43" s="5">
        <v>28</v>
      </c>
      <c r="B43" s="46" t="s">
        <v>330</v>
      </c>
      <c r="C43" s="46" t="s">
        <v>28</v>
      </c>
      <c r="D43" s="46">
        <v>800</v>
      </c>
      <c r="E43" s="45"/>
      <c r="F43" s="43">
        <v>0</v>
      </c>
      <c r="G43" s="44">
        <f t="shared" si="0"/>
        <v>0</v>
      </c>
      <c r="H43" s="44">
        <f t="shared" si="1"/>
        <v>0</v>
      </c>
      <c r="I43" s="44">
        <f t="shared" si="2"/>
        <v>0</v>
      </c>
    </row>
    <row r="44" spans="1:12" ht="18">
      <c r="A44" s="5">
        <v>29</v>
      </c>
      <c r="B44" s="46" t="s">
        <v>147</v>
      </c>
      <c r="C44" s="46" t="s">
        <v>7</v>
      </c>
      <c r="D44" s="46">
        <v>10</v>
      </c>
      <c r="E44" s="45"/>
      <c r="F44" s="43">
        <v>0</v>
      </c>
      <c r="G44" s="44">
        <f t="shared" si="0"/>
        <v>0</v>
      </c>
      <c r="H44" s="44">
        <f t="shared" si="1"/>
        <v>0</v>
      </c>
      <c r="I44" s="44">
        <f t="shared" si="2"/>
        <v>0</v>
      </c>
    </row>
    <row r="45" spans="1:12" ht="18">
      <c r="A45" s="5">
        <v>30</v>
      </c>
      <c r="B45" s="46" t="s">
        <v>45</v>
      </c>
      <c r="C45" s="46" t="s">
        <v>20</v>
      </c>
      <c r="D45" s="46">
        <v>300</v>
      </c>
      <c r="E45" s="45"/>
      <c r="F45" s="43">
        <v>0</v>
      </c>
      <c r="G45" s="44">
        <f t="shared" si="0"/>
        <v>0</v>
      </c>
      <c r="H45" s="44">
        <f t="shared" si="1"/>
        <v>0</v>
      </c>
      <c r="I45" s="44">
        <f t="shared" si="2"/>
        <v>0</v>
      </c>
    </row>
    <row r="46" spans="1:12" ht="18">
      <c r="A46" s="5">
        <v>31</v>
      </c>
      <c r="B46" s="46" t="s">
        <v>232</v>
      </c>
      <c r="C46" s="46" t="s">
        <v>7</v>
      </c>
      <c r="D46" s="46">
        <v>20</v>
      </c>
      <c r="E46" s="45"/>
      <c r="F46" s="43">
        <v>0</v>
      </c>
      <c r="G46" s="44">
        <f t="shared" si="0"/>
        <v>0</v>
      </c>
      <c r="H46" s="44">
        <f t="shared" si="1"/>
        <v>0</v>
      </c>
      <c r="I46" s="44">
        <f t="shared" si="2"/>
        <v>0</v>
      </c>
    </row>
    <row r="47" spans="1:12" ht="18">
      <c r="A47" s="5">
        <v>32</v>
      </c>
      <c r="B47" s="46" t="s">
        <v>42</v>
      </c>
      <c r="C47" s="46" t="s">
        <v>20</v>
      </c>
      <c r="D47" s="46">
        <v>1300</v>
      </c>
      <c r="E47" s="45"/>
      <c r="F47" s="43">
        <v>0</v>
      </c>
      <c r="G47" s="44">
        <f t="shared" si="0"/>
        <v>0</v>
      </c>
      <c r="H47" s="44">
        <f t="shared" si="1"/>
        <v>0</v>
      </c>
      <c r="I47" s="44">
        <f t="shared" si="2"/>
        <v>0</v>
      </c>
    </row>
    <row r="48" spans="1:12" ht="18">
      <c r="A48" s="5">
        <v>33</v>
      </c>
      <c r="B48" s="46" t="s">
        <v>46</v>
      </c>
      <c r="C48" s="46" t="s">
        <v>7</v>
      </c>
      <c r="D48" s="46">
        <v>150</v>
      </c>
      <c r="E48" s="45"/>
      <c r="F48" s="43">
        <v>0</v>
      </c>
      <c r="G48" s="44">
        <f t="shared" si="0"/>
        <v>0</v>
      </c>
      <c r="H48" s="44">
        <f t="shared" si="1"/>
        <v>0</v>
      </c>
      <c r="I48" s="44">
        <f t="shared" si="2"/>
        <v>0</v>
      </c>
    </row>
    <row r="49" spans="1:9" ht="18">
      <c r="A49" s="5">
        <v>34</v>
      </c>
      <c r="B49" s="46" t="s">
        <v>131</v>
      </c>
      <c r="C49" s="46" t="s">
        <v>137</v>
      </c>
      <c r="D49" s="46">
        <v>50</v>
      </c>
      <c r="E49" s="45"/>
      <c r="F49" s="43">
        <v>0</v>
      </c>
      <c r="G49" s="44">
        <f t="shared" si="0"/>
        <v>0</v>
      </c>
      <c r="H49" s="44">
        <f t="shared" si="1"/>
        <v>0</v>
      </c>
      <c r="I49" s="44">
        <f t="shared" si="2"/>
        <v>0</v>
      </c>
    </row>
    <row r="50" spans="1:9" ht="18">
      <c r="A50" s="5">
        <v>35</v>
      </c>
      <c r="B50" s="46" t="s">
        <v>128</v>
      </c>
      <c r="C50" s="46" t="s">
        <v>137</v>
      </c>
      <c r="D50" s="46">
        <v>150</v>
      </c>
      <c r="E50" s="45"/>
      <c r="F50" s="43">
        <v>0</v>
      </c>
      <c r="G50" s="44">
        <f t="shared" si="0"/>
        <v>0</v>
      </c>
      <c r="H50" s="44">
        <f t="shared" si="1"/>
        <v>0</v>
      </c>
      <c r="I50" s="44">
        <f t="shared" si="2"/>
        <v>0</v>
      </c>
    </row>
    <row r="51" spans="1:9" ht="18">
      <c r="A51" s="5">
        <v>36</v>
      </c>
      <c r="B51" s="46" t="s">
        <v>326</v>
      </c>
      <c r="C51" s="46" t="s">
        <v>20</v>
      </c>
      <c r="D51" s="46">
        <v>10</v>
      </c>
      <c r="E51" s="45"/>
      <c r="F51" s="43">
        <v>0</v>
      </c>
      <c r="G51" s="44">
        <f t="shared" si="0"/>
        <v>0</v>
      </c>
      <c r="H51" s="44">
        <f t="shared" si="1"/>
        <v>0</v>
      </c>
      <c r="I51" s="44">
        <f t="shared" si="2"/>
        <v>0</v>
      </c>
    </row>
    <row r="52" spans="1:9" ht="18">
      <c r="A52" s="5">
        <v>37</v>
      </c>
      <c r="B52" s="46" t="s">
        <v>331</v>
      </c>
      <c r="C52" s="46" t="s">
        <v>28</v>
      </c>
      <c r="D52" s="46">
        <v>800</v>
      </c>
      <c r="E52" s="45"/>
      <c r="F52" s="43">
        <v>0</v>
      </c>
      <c r="G52" s="44">
        <f t="shared" si="0"/>
        <v>0</v>
      </c>
      <c r="H52" s="44">
        <f t="shared" si="1"/>
        <v>0</v>
      </c>
      <c r="I52" s="44">
        <f t="shared" si="2"/>
        <v>0</v>
      </c>
    </row>
    <row r="53" spans="1:9" ht="18">
      <c r="A53" s="5">
        <v>38</v>
      </c>
      <c r="B53" s="46" t="s">
        <v>134</v>
      </c>
      <c r="C53" s="46" t="s">
        <v>20</v>
      </c>
      <c r="D53" s="46">
        <v>100</v>
      </c>
      <c r="E53" s="45"/>
      <c r="F53" s="43">
        <v>0</v>
      </c>
      <c r="G53" s="44">
        <f t="shared" si="0"/>
        <v>0</v>
      </c>
      <c r="H53" s="44">
        <f t="shared" si="1"/>
        <v>0</v>
      </c>
      <c r="I53" s="44">
        <f t="shared" si="2"/>
        <v>0</v>
      </c>
    </row>
    <row r="54" spans="1:9" ht="31.2">
      <c r="A54" s="5">
        <v>39</v>
      </c>
      <c r="B54" s="60" t="s">
        <v>191</v>
      </c>
      <c r="C54" s="46" t="s">
        <v>20</v>
      </c>
      <c r="D54" s="46">
        <v>500</v>
      </c>
      <c r="E54" s="45"/>
      <c r="F54" s="43">
        <v>0</v>
      </c>
      <c r="G54" s="44">
        <f t="shared" si="0"/>
        <v>0</v>
      </c>
      <c r="H54" s="44">
        <f t="shared" si="1"/>
        <v>0</v>
      </c>
      <c r="I54" s="44">
        <f t="shared" si="2"/>
        <v>0</v>
      </c>
    </row>
    <row r="55" spans="1:9" ht="18">
      <c r="A55" s="5">
        <v>40</v>
      </c>
      <c r="B55" s="46" t="s">
        <v>62</v>
      </c>
      <c r="C55" s="46" t="s">
        <v>20</v>
      </c>
      <c r="D55" s="46">
        <v>200</v>
      </c>
      <c r="E55" s="45"/>
      <c r="F55" s="43">
        <v>0</v>
      </c>
      <c r="G55" s="44">
        <f t="shared" si="0"/>
        <v>0</v>
      </c>
      <c r="H55" s="44">
        <f t="shared" si="1"/>
        <v>0</v>
      </c>
      <c r="I55" s="44">
        <f t="shared" si="2"/>
        <v>0</v>
      </c>
    </row>
    <row r="56" spans="1:9" ht="18">
      <c r="A56" s="5">
        <v>41</v>
      </c>
      <c r="B56" s="60" t="s">
        <v>129</v>
      </c>
      <c r="C56" s="46" t="s">
        <v>20</v>
      </c>
      <c r="D56" s="46">
        <v>50</v>
      </c>
      <c r="E56" s="45"/>
      <c r="F56" s="43">
        <v>0</v>
      </c>
      <c r="G56" s="44">
        <f t="shared" si="0"/>
        <v>0</v>
      </c>
      <c r="H56" s="44">
        <f t="shared" si="1"/>
        <v>0</v>
      </c>
      <c r="I56" s="44">
        <f t="shared" si="2"/>
        <v>0</v>
      </c>
    </row>
    <row r="57" spans="1:9" ht="18">
      <c r="A57" s="5">
        <v>42</v>
      </c>
      <c r="B57" s="46" t="s">
        <v>29</v>
      </c>
      <c r="C57" s="46" t="s">
        <v>20</v>
      </c>
      <c r="D57" s="46">
        <v>110</v>
      </c>
      <c r="E57" s="45"/>
      <c r="F57" s="43">
        <v>0</v>
      </c>
      <c r="G57" s="44">
        <f t="shared" si="0"/>
        <v>0</v>
      </c>
      <c r="H57" s="44">
        <f t="shared" si="1"/>
        <v>0</v>
      </c>
      <c r="I57" s="44">
        <f t="shared" si="2"/>
        <v>0</v>
      </c>
    </row>
    <row r="58" spans="1:9" ht="18">
      <c r="A58" s="5">
        <v>43</v>
      </c>
      <c r="B58" s="46" t="s">
        <v>37</v>
      </c>
      <c r="C58" s="46" t="s">
        <v>20</v>
      </c>
      <c r="D58" s="46">
        <v>300</v>
      </c>
      <c r="E58" s="45"/>
      <c r="F58" s="43">
        <v>0</v>
      </c>
      <c r="G58" s="44">
        <f t="shared" si="0"/>
        <v>0</v>
      </c>
      <c r="H58" s="44">
        <f t="shared" si="1"/>
        <v>0</v>
      </c>
      <c r="I58" s="44">
        <f t="shared" si="2"/>
        <v>0</v>
      </c>
    </row>
    <row r="59" spans="1:9" ht="18">
      <c r="A59" s="5">
        <v>44</v>
      </c>
      <c r="B59" s="46" t="s">
        <v>24</v>
      </c>
      <c r="C59" s="46" t="s">
        <v>20</v>
      </c>
      <c r="D59" s="46">
        <v>500</v>
      </c>
      <c r="E59" s="45"/>
      <c r="F59" s="43">
        <v>0</v>
      </c>
      <c r="G59" s="44">
        <f t="shared" si="0"/>
        <v>0</v>
      </c>
      <c r="H59" s="44">
        <f t="shared" si="1"/>
        <v>0</v>
      </c>
      <c r="I59" s="44">
        <f t="shared" si="2"/>
        <v>0</v>
      </c>
    </row>
    <row r="60" spans="1:9" ht="18">
      <c r="A60" s="5">
        <v>45</v>
      </c>
      <c r="B60" s="46" t="s">
        <v>100</v>
      </c>
      <c r="C60" s="46" t="s">
        <v>20</v>
      </c>
      <c r="D60" s="46">
        <v>200</v>
      </c>
      <c r="E60" s="45"/>
      <c r="F60" s="43">
        <v>0</v>
      </c>
      <c r="G60" s="44">
        <f t="shared" si="0"/>
        <v>0</v>
      </c>
      <c r="H60" s="44">
        <f t="shared" si="1"/>
        <v>0</v>
      </c>
      <c r="I60" s="44">
        <f t="shared" si="2"/>
        <v>0</v>
      </c>
    </row>
    <row r="61" spans="1:9" ht="18">
      <c r="A61" s="5"/>
      <c r="B61" s="46" t="s">
        <v>338</v>
      </c>
      <c r="C61" s="46" t="s">
        <v>20</v>
      </c>
      <c r="D61" s="46">
        <v>25</v>
      </c>
      <c r="E61" s="45"/>
      <c r="F61" s="43">
        <v>0</v>
      </c>
      <c r="G61" s="44">
        <f t="shared" si="0"/>
        <v>0</v>
      </c>
      <c r="H61" s="44">
        <f t="shared" si="1"/>
        <v>0</v>
      </c>
      <c r="I61" s="44">
        <f t="shared" si="2"/>
        <v>0</v>
      </c>
    </row>
    <row r="62" spans="1:9" ht="18">
      <c r="A62" s="5">
        <v>46</v>
      </c>
      <c r="B62" s="46" t="s">
        <v>337</v>
      </c>
      <c r="C62" s="46" t="s">
        <v>20</v>
      </c>
      <c r="D62" s="46">
        <v>200</v>
      </c>
      <c r="E62" s="45"/>
      <c r="F62" s="43">
        <v>0</v>
      </c>
      <c r="G62" s="44">
        <f t="shared" si="0"/>
        <v>0</v>
      </c>
      <c r="H62" s="44">
        <f t="shared" si="1"/>
        <v>0</v>
      </c>
      <c r="I62" s="44">
        <f t="shared" si="2"/>
        <v>0</v>
      </c>
    </row>
    <row r="63" spans="1:9" ht="18">
      <c r="A63" s="5">
        <v>47</v>
      </c>
      <c r="B63" s="46" t="s">
        <v>26</v>
      </c>
      <c r="C63" s="46" t="s">
        <v>7</v>
      </c>
      <c r="D63" s="46">
        <v>500</v>
      </c>
      <c r="E63" s="45"/>
      <c r="F63" s="43">
        <v>0</v>
      </c>
      <c r="G63" s="44">
        <f t="shared" si="0"/>
        <v>0</v>
      </c>
      <c r="H63" s="44">
        <f t="shared" si="1"/>
        <v>0</v>
      </c>
      <c r="I63" s="44">
        <f t="shared" si="2"/>
        <v>0</v>
      </c>
    </row>
    <row r="64" spans="1:9" ht="18">
      <c r="A64" s="5">
        <v>48</v>
      </c>
      <c r="B64" s="46" t="s">
        <v>33</v>
      </c>
      <c r="C64" s="46" t="s">
        <v>28</v>
      </c>
      <c r="D64" s="46">
        <v>300</v>
      </c>
      <c r="E64" s="45"/>
      <c r="F64" s="43">
        <v>0</v>
      </c>
      <c r="G64" s="44">
        <f t="shared" si="0"/>
        <v>0</v>
      </c>
      <c r="H64" s="44">
        <f t="shared" si="1"/>
        <v>0</v>
      </c>
      <c r="I64" s="44">
        <f t="shared" si="2"/>
        <v>0</v>
      </c>
    </row>
    <row r="65" spans="1:9" ht="18">
      <c r="A65" s="5"/>
      <c r="B65" s="46" t="s">
        <v>340</v>
      </c>
      <c r="C65" s="46" t="s">
        <v>7</v>
      </c>
      <c r="D65" s="46">
        <v>100</v>
      </c>
      <c r="E65" s="45"/>
      <c r="F65" s="43">
        <v>0</v>
      </c>
      <c r="G65" s="44">
        <f t="shared" si="0"/>
        <v>0</v>
      </c>
      <c r="H65" s="44">
        <f t="shared" si="1"/>
        <v>0</v>
      </c>
      <c r="I65" s="44">
        <f t="shared" si="2"/>
        <v>0</v>
      </c>
    </row>
    <row r="66" spans="1:9" ht="18">
      <c r="A66" s="5">
        <v>49</v>
      </c>
      <c r="B66" s="46" t="s">
        <v>339</v>
      </c>
      <c r="C66" s="46" t="s">
        <v>7</v>
      </c>
      <c r="D66" s="46">
        <v>1200</v>
      </c>
      <c r="E66" s="45"/>
      <c r="F66" s="43">
        <v>0</v>
      </c>
      <c r="G66" s="44">
        <f t="shared" si="0"/>
        <v>0</v>
      </c>
      <c r="H66" s="44">
        <f t="shared" si="1"/>
        <v>0</v>
      </c>
      <c r="I66" s="44">
        <f t="shared" si="2"/>
        <v>0</v>
      </c>
    </row>
    <row r="67" spans="1:9" ht="18">
      <c r="A67" s="5">
        <v>50</v>
      </c>
      <c r="B67" s="46" t="s">
        <v>25</v>
      </c>
      <c r="C67" s="46" t="s">
        <v>20</v>
      </c>
      <c r="D67" s="46">
        <v>500</v>
      </c>
      <c r="E67" s="45"/>
      <c r="F67" s="43">
        <v>0</v>
      </c>
      <c r="G67" s="44">
        <f t="shared" si="0"/>
        <v>0</v>
      </c>
      <c r="H67" s="44">
        <f t="shared" si="1"/>
        <v>0</v>
      </c>
      <c r="I67" s="44">
        <f t="shared" si="2"/>
        <v>0</v>
      </c>
    </row>
    <row r="68" spans="1:9" ht="18">
      <c r="A68" s="5">
        <v>51</v>
      </c>
      <c r="B68" s="46" t="s">
        <v>43</v>
      </c>
      <c r="C68" s="46" t="s">
        <v>28</v>
      </c>
      <c r="D68" s="46">
        <v>270</v>
      </c>
      <c r="E68" s="45"/>
      <c r="F68" s="43">
        <v>0</v>
      </c>
      <c r="G68" s="44">
        <f t="shared" si="0"/>
        <v>0</v>
      </c>
      <c r="H68" s="44">
        <f t="shared" si="1"/>
        <v>0</v>
      </c>
      <c r="I68" s="44">
        <f t="shared" si="2"/>
        <v>0</v>
      </c>
    </row>
    <row r="69" spans="1:9" ht="18">
      <c r="A69" s="5">
        <v>52</v>
      </c>
      <c r="B69" s="46" t="s">
        <v>101</v>
      </c>
      <c r="C69" s="46" t="s">
        <v>20</v>
      </c>
      <c r="D69" s="46">
        <v>300</v>
      </c>
      <c r="E69" s="45"/>
      <c r="F69" s="43">
        <v>0</v>
      </c>
      <c r="G69" s="44">
        <f t="shared" si="0"/>
        <v>0</v>
      </c>
      <c r="H69" s="44">
        <f t="shared" si="1"/>
        <v>0</v>
      </c>
      <c r="I69" s="44">
        <f t="shared" si="2"/>
        <v>0</v>
      </c>
    </row>
    <row r="70" spans="1:9" ht="18">
      <c r="A70" s="5">
        <v>53</v>
      </c>
      <c r="B70" s="46" t="s">
        <v>133</v>
      </c>
      <c r="C70" s="46" t="s">
        <v>20</v>
      </c>
      <c r="D70" s="46">
        <v>150</v>
      </c>
      <c r="E70" s="45"/>
      <c r="F70" s="43">
        <v>0</v>
      </c>
      <c r="G70" s="44">
        <f t="shared" si="0"/>
        <v>0</v>
      </c>
      <c r="H70" s="44">
        <f t="shared" si="1"/>
        <v>0</v>
      </c>
      <c r="I70" s="44">
        <f t="shared" si="2"/>
        <v>0</v>
      </c>
    </row>
    <row r="71" spans="1:9" ht="18">
      <c r="A71" s="5">
        <v>54</v>
      </c>
      <c r="B71" s="46" t="s">
        <v>136</v>
      </c>
      <c r="C71" s="46" t="s">
        <v>28</v>
      </c>
      <c r="D71" s="46">
        <v>120</v>
      </c>
      <c r="E71" s="45"/>
      <c r="F71" s="43">
        <v>0</v>
      </c>
      <c r="G71" s="44">
        <f t="shared" si="0"/>
        <v>0</v>
      </c>
      <c r="H71" s="44">
        <f t="shared" si="1"/>
        <v>0</v>
      </c>
      <c r="I71" s="44">
        <f t="shared" si="2"/>
        <v>0</v>
      </c>
    </row>
    <row r="72" spans="1:9" ht="18">
      <c r="A72" s="99">
        <v>55</v>
      </c>
      <c r="B72" s="46" t="s">
        <v>264</v>
      </c>
      <c r="C72" s="46" t="s">
        <v>20</v>
      </c>
      <c r="D72" s="46">
        <v>280</v>
      </c>
      <c r="E72" s="45"/>
      <c r="F72" s="43">
        <v>0</v>
      </c>
      <c r="G72" s="44">
        <f t="shared" si="0"/>
        <v>0</v>
      </c>
      <c r="H72" s="44">
        <f t="shared" si="1"/>
        <v>0</v>
      </c>
      <c r="I72" s="44">
        <f t="shared" si="2"/>
        <v>0</v>
      </c>
    </row>
    <row r="73" spans="1:9" ht="18">
      <c r="A73" s="99">
        <v>56</v>
      </c>
      <c r="B73" s="46" t="s">
        <v>329</v>
      </c>
      <c r="C73" s="46" t="s">
        <v>20</v>
      </c>
      <c r="D73" s="46">
        <v>10</v>
      </c>
      <c r="E73" s="45"/>
      <c r="F73" s="43">
        <v>0</v>
      </c>
      <c r="G73" s="44">
        <f t="shared" si="0"/>
        <v>0</v>
      </c>
      <c r="H73" s="44">
        <f t="shared" si="1"/>
        <v>0</v>
      </c>
      <c r="I73" s="44">
        <f t="shared" si="2"/>
        <v>0</v>
      </c>
    </row>
    <row r="74" spans="1:9" ht="18">
      <c r="A74" s="99">
        <v>57</v>
      </c>
      <c r="B74" s="46" t="s">
        <v>40</v>
      </c>
      <c r="C74" s="46" t="s">
        <v>20</v>
      </c>
      <c r="D74" s="46">
        <v>8500</v>
      </c>
      <c r="E74" s="45"/>
      <c r="F74" s="43">
        <v>0</v>
      </c>
      <c r="G74" s="44">
        <f t="shared" si="0"/>
        <v>0</v>
      </c>
      <c r="H74" s="44">
        <f t="shared" si="1"/>
        <v>0</v>
      </c>
      <c r="I74" s="44">
        <f t="shared" si="2"/>
        <v>0</v>
      </c>
    </row>
    <row r="75" spans="1:9" ht="18">
      <c r="A75" s="99">
        <v>58</v>
      </c>
      <c r="B75" s="46" t="s">
        <v>135</v>
      </c>
      <c r="C75" s="46" t="s">
        <v>20</v>
      </c>
      <c r="D75" s="46">
        <v>700</v>
      </c>
      <c r="E75" s="45"/>
      <c r="F75" s="43">
        <v>0</v>
      </c>
      <c r="G75" s="72">
        <f t="shared" si="0"/>
        <v>0</v>
      </c>
      <c r="H75" s="72">
        <f t="shared" si="1"/>
        <v>0</v>
      </c>
      <c r="I75" s="72">
        <f t="shared" si="2"/>
        <v>0</v>
      </c>
    </row>
    <row r="76" spans="1:9" ht="18.600000000000001" thickBot="1">
      <c r="A76" s="2"/>
      <c r="D76" s="20" t="s">
        <v>265</v>
      </c>
      <c r="E76" s="20"/>
      <c r="F76" s="20"/>
      <c r="H76" s="38">
        <f>SUM(H17:H75)</f>
        <v>0</v>
      </c>
      <c r="I76" s="39">
        <f>SUM(I17:I75)</f>
        <v>0</v>
      </c>
    </row>
    <row r="77" spans="1:9" ht="18">
      <c r="A77" s="2"/>
      <c r="B77" s="59" t="s">
        <v>333</v>
      </c>
      <c r="C77" s="59"/>
      <c r="D77" s="59"/>
      <c r="E77" s="59"/>
      <c r="F77" s="2"/>
      <c r="G77" s="2"/>
      <c r="H77" s="2"/>
      <c r="I77" s="2"/>
    </row>
    <row r="78" spans="1:9" ht="18">
      <c r="A78" s="2"/>
      <c r="B78" s="15" t="s">
        <v>116</v>
      </c>
      <c r="C78" s="2"/>
      <c r="D78" s="2"/>
      <c r="E78" s="2"/>
      <c r="F78" s="2"/>
      <c r="G78" s="2"/>
      <c r="H78" s="2"/>
      <c r="I78" s="2"/>
    </row>
    <row r="79" spans="1:9" ht="29.4" customHeight="1">
      <c r="B79" s="15" t="s">
        <v>115</v>
      </c>
      <c r="C79" s="2"/>
      <c r="D79" s="2"/>
      <c r="E79" s="2"/>
      <c r="F79" s="2"/>
      <c r="G79" s="2"/>
      <c r="H79" s="2"/>
      <c r="I79" s="3"/>
    </row>
    <row r="80" spans="1:9" ht="18">
      <c r="B80" s="2"/>
      <c r="C80" s="2"/>
      <c r="D80" s="2"/>
      <c r="E80" s="2"/>
      <c r="F80" s="2"/>
      <c r="G80" s="2"/>
      <c r="H80" s="2"/>
      <c r="I80" s="3"/>
    </row>
    <row r="81" spans="2:12" ht="17.399999999999999">
      <c r="B81" s="3"/>
      <c r="C81" s="3"/>
      <c r="D81" s="3"/>
      <c r="E81" s="3"/>
      <c r="F81" s="3"/>
      <c r="G81" s="3"/>
      <c r="H81" s="3"/>
      <c r="I81" s="3"/>
      <c r="J81" s="3"/>
      <c r="K81" s="3"/>
      <c r="L81" s="3"/>
    </row>
    <row r="82" spans="2:12" ht="17.399999999999999">
      <c r="B82" s="3" t="s">
        <v>9</v>
      </c>
      <c r="C82" s="3"/>
      <c r="D82" s="3"/>
      <c r="E82" s="3"/>
      <c r="F82" s="3"/>
      <c r="G82" s="3"/>
      <c r="H82" s="3" t="s">
        <v>10</v>
      </c>
      <c r="I82" s="3"/>
      <c r="J82" s="4"/>
      <c r="K82" s="4"/>
      <c r="L82" s="4"/>
    </row>
    <row r="83" spans="2:12">
      <c r="B83" s="25" t="s">
        <v>11</v>
      </c>
      <c r="C83" s="4"/>
      <c r="D83" s="4"/>
      <c r="E83" s="4"/>
      <c r="F83" s="4"/>
      <c r="G83" s="4"/>
      <c r="H83" s="4" t="s">
        <v>200</v>
      </c>
      <c r="I83" s="4"/>
      <c r="J83" s="4"/>
      <c r="K83" s="4"/>
      <c r="L83" s="4"/>
    </row>
    <row r="84" spans="2:12">
      <c r="B84" s="4"/>
      <c r="C84" s="4"/>
      <c r="D84" s="4"/>
      <c r="E84" s="4"/>
      <c r="F84" s="4"/>
      <c r="G84" s="4"/>
      <c r="H84" s="28"/>
      <c r="I84" s="4"/>
    </row>
    <row r="85" spans="2:12" ht="17.399999999999999">
      <c r="B85" s="3"/>
      <c r="C85" s="3"/>
    </row>
    <row r="87" spans="2:12" ht="15">
      <c r="B87" s="16"/>
      <c r="C87" s="17"/>
      <c r="D87" s="17"/>
      <c r="E87" s="17"/>
      <c r="F87" s="17"/>
      <c r="G87" s="17"/>
      <c r="H87" s="17"/>
      <c r="I87" s="17"/>
    </row>
  </sheetData>
  <sortState xmlns:xlrd2="http://schemas.microsoft.com/office/spreadsheetml/2017/richdata2" ref="B17:I74">
    <sortCondition ref="B17"/>
  </sortState>
  <mergeCells count="14">
    <mergeCell ref="J14:J15"/>
    <mergeCell ref="K14:K15"/>
    <mergeCell ref="L14:L15"/>
    <mergeCell ref="B5:I5"/>
    <mergeCell ref="F14:F15"/>
    <mergeCell ref="G14:G15"/>
    <mergeCell ref="H14:H15"/>
    <mergeCell ref="I14:I15"/>
    <mergeCell ref="B9:I9"/>
    <mergeCell ref="A14:A15"/>
    <mergeCell ref="B14:B15"/>
    <mergeCell ref="C14:C15"/>
    <mergeCell ref="D14:D15"/>
    <mergeCell ref="E14:E1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2"/>
  <sheetViews>
    <sheetView topLeftCell="A91" workbookViewId="0">
      <selection activeCell="E99" sqref="E99:E100"/>
    </sheetView>
  </sheetViews>
  <sheetFormatPr defaultColWidth="9" defaultRowHeight="13.8"/>
  <cols>
    <col min="1" max="1" width="3.5" customWidth="1"/>
    <col min="2" max="2" width="41.69921875" customWidth="1"/>
    <col min="3" max="3" width="5.5" customWidth="1"/>
    <col min="4" max="4" width="9.09765625" customWidth="1"/>
    <col min="5" max="5" width="5.8984375" bestFit="1" customWidth="1"/>
    <col min="6" max="6" width="7.09765625" customWidth="1"/>
    <col min="7" max="7" width="13.69921875" bestFit="1" customWidth="1"/>
    <col min="8" max="8" width="13.8984375" bestFit="1" customWidth="1"/>
    <col min="9" max="9" width="13.09765625" customWidth="1"/>
  </cols>
  <sheetData>
    <row r="1" spans="1:12" ht="15">
      <c r="D1" s="23"/>
    </row>
    <row r="2" spans="1:12" ht="16.5" customHeight="1">
      <c r="H2" s="30"/>
      <c r="I2" s="31"/>
    </row>
    <row r="3" spans="1:12" ht="3.75" customHeight="1">
      <c r="J3" s="4"/>
      <c r="L3" s="4"/>
    </row>
    <row r="4" spans="1:12" ht="21" customHeight="1">
      <c r="B4" s="119" t="s">
        <v>0</v>
      </c>
      <c r="C4" s="119"/>
      <c r="D4" s="119"/>
      <c r="E4" s="119"/>
      <c r="F4" s="119"/>
      <c r="G4" s="119"/>
      <c r="H4" s="119"/>
      <c r="I4" s="119"/>
    </row>
    <row r="5" spans="1:12" ht="17.399999999999999">
      <c r="B5" s="14" t="s">
        <v>226</v>
      </c>
      <c r="C5" s="14"/>
      <c r="D5" s="14"/>
      <c r="E5" s="14"/>
      <c r="F5" s="14"/>
      <c r="G5" s="14"/>
      <c r="H5" s="14"/>
      <c r="I5" s="14"/>
      <c r="J5" s="14"/>
      <c r="K5" s="14"/>
      <c r="L5" s="14"/>
    </row>
    <row r="6" spans="1:12" ht="17.399999999999999">
      <c r="B6" s="138" t="s">
        <v>222</v>
      </c>
      <c r="C6" s="138"/>
      <c r="D6" s="138"/>
      <c r="E6" s="138"/>
      <c r="F6" s="138"/>
      <c r="G6" s="138"/>
      <c r="H6" s="138"/>
      <c r="I6" s="138"/>
      <c r="J6" s="15"/>
      <c r="K6" s="15"/>
      <c r="L6" s="15"/>
    </row>
    <row r="7" spans="1:12" ht="9.75" customHeight="1">
      <c r="B7" s="16"/>
      <c r="C7" s="17"/>
      <c r="D7" s="17"/>
      <c r="E7" s="17"/>
      <c r="F7" s="17"/>
      <c r="G7" s="17"/>
      <c r="H7" s="17"/>
      <c r="I7" s="17"/>
      <c r="J7" s="17"/>
      <c r="K7" s="17"/>
      <c r="L7" s="17"/>
    </row>
    <row r="8" spans="1:12" ht="14.4" thickBot="1">
      <c r="A8" s="1"/>
      <c r="B8" s="19" t="s">
        <v>206</v>
      </c>
      <c r="C8" s="13"/>
      <c r="D8" s="13"/>
      <c r="E8" s="13"/>
      <c r="F8" s="13"/>
      <c r="G8" s="13"/>
      <c r="H8" s="13"/>
      <c r="I8" s="13"/>
      <c r="J8" s="13"/>
      <c r="K8" s="13"/>
    </row>
    <row r="9" spans="1:12" ht="14.25" customHeight="1">
      <c r="A9" s="114" t="s">
        <v>1</v>
      </c>
      <c r="B9" s="114" t="s">
        <v>2</v>
      </c>
      <c r="C9" s="114" t="s">
        <v>3</v>
      </c>
      <c r="D9" s="127" t="s">
        <v>4</v>
      </c>
      <c r="E9" s="129" t="s">
        <v>54</v>
      </c>
      <c r="F9" s="125" t="s">
        <v>99</v>
      </c>
      <c r="G9" s="125" t="s">
        <v>55</v>
      </c>
      <c r="H9" s="126" t="s">
        <v>56</v>
      </c>
      <c r="I9" s="131" t="s">
        <v>5</v>
      </c>
      <c r="J9" s="118"/>
      <c r="K9" s="110"/>
      <c r="L9" s="110"/>
    </row>
    <row r="10" spans="1:12" ht="30" customHeight="1" thickBot="1">
      <c r="A10" s="115"/>
      <c r="B10" s="115"/>
      <c r="C10" s="115"/>
      <c r="D10" s="128"/>
      <c r="E10" s="130"/>
      <c r="F10" s="121"/>
      <c r="G10" s="121"/>
      <c r="H10" s="123"/>
      <c r="I10" s="132"/>
      <c r="J10" s="118"/>
      <c r="K10" s="110"/>
      <c r="L10" s="110"/>
    </row>
    <row r="11" spans="1:12" ht="16.2" thickBot="1">
      <c r="A11" s="11" t="s">
        <v>6</v>
      </c>
      <c r="B11" s="12" t="s">
        <v>14</v>
      </c>
      <c r="C11" s="12" t="s">
        <v>15</v>
      </c>
      <c r="D11" s="12" t="s">
        <v>16</v>
      </c>
      <c r="E11" s="12" t="s">
        <v>12</v>
      </c>
      <c r="F11" s="12" t="s">
        <v>57</v>
      </c>
      <c r="G11" s="12" t="s">
        <v>98</v>
      </c>
      <c r="H11" s="37" t="s">
        <v>13</v>
      </c>
      <c r="I11" s="82"/>
      <c r="J11" s="18"/>
      <c r="K11" s="18"/>
      <c r="L11" s="18"/>
    </row>
    <row r="12" spans="1:12" ht="18">
      <c r="A12" s="41">
        <v>1</v>
      </c>
      <c r="B12" s="83" t="s">
        <v>322</v>
      </c>
      <c r="C12" s="41" t="s">
        <v>41</v>
      </c>
      <c r="D12" s="41">
        <v>10</v>
      </c>
      <c r="E12" s="42"/>
      <c r="F12" s="43">
        <v>0</v>
      </c>
      <c r="G12" s="44">
        <f t="shared" ref="G12:G43" si="0">E12*F12+E12</f>
        <v>0</v>
      </c>
      <c r="H12" s="44">
        <f t="shared" ref="H12:H43" si="1">D12*E12</f>
        <v>0</v>
      </c>
      <c r="I12" s="44">
        <f t="shared" ref="I12:I43" si="2">D12*E12+F12*D12*E12</f>
        <v>0</v>
      </c>
      <c r="J12" s="2"/>
    </row>
    <row r="13" spans="1:12" ht="18">
      <c r="A13" s="41">
        <v>2</v>
      </c>
      <c r="B13" s="41" t="s">
        <v>266</v>
      </c>
      <c r="C13" s="41" t="s">
        <v>41</v>
      </c>
      <c r="D13" s="41">
        <v>30</v>
      </c>
      <c r="E13" s="42"/>
      <c r="F13" s="43">
        <v>0</v>
      </c>
      <c r="G13" s="44">
        <f t="shared" si="0"/>
        <v>0</v>
      </c>
      <c r="H13" s="44">
        <f t="shared" si="1"/>
        <v>0</v>
      </c>
      <c r="I13" s="44">
        <f t="shared" si="2"/>
        <v>0</v>
      </c>
      <c r="J13" s="2"/>
    </row>
    <row r="14" spans="1:12" ht="18">
      <c r="A14" s="46">
        <v>3</v>
      </c>
      <c r="B14" s="84" t="s">
        <v>341</v>
      </c>
      <c r="C14" s="46" t="s">
        <v>41</v>
      </c>
      <c r="D14" s="46">
        <v>65</v>
      </c>
      <c r="E14" s="45"/>
      <c r="F14" s="43">
        <v>0</v>
      </c>
      <c r="G14" s="44">
        <f t="shared" si="0"/>
        <v>0</v>
      </c>
      <c r="H14" s="44">
        <f t="shared" si="1"/>
        <v>0</v>
      </c>
      <c r="I14" s="44">
        <f t="shared" si="2"/>
        <v>0</v>
      </c>
      <c r="J14" s="2"/>
    </row>
    <row r="15" spans="1:12" ht="18">
      <c r="A15" s="46">
        <v>4</v>
      </c>
      <c r="B15" s="85" t="s">
        <v>267</v>
      </c>
      <c r="C15" s="46" t="s">
        <v>41</v>
      </c>
      <c r="D15" s="46">
        <v>25</v>
      </c>
      <c r="E15" s="45"/>
      <c r="F15" s="43">
        <v>0</v>
      </c>
      <c r="G15" s="44">
        <f t="shared" si="0"/>
        <v>0</v>
      </c>
      <c r="H15" s="44">
        <f t="shared" si="1"/>
        <v>0</v>
      </c>
      <c r="I15" s="44">
        <f t="shared" si="2"/>
        <v>0</v>
      </c>
      <c r="J15" s="2"/>
    </row>
    <row r="16" spans="1:12" ht="18">
      <c r="A16" s="46">
        <v>5</v>
      </c>
      <c r="B16" s="85" t="s">
        <v>323</v>
      </c>
      <c r="C16" s="46" t="s">
        <v>41</v>
      </c>
      <c r="D16" s="46">
        <v>10</v>
      </c>
      <c r="E16" s="45"/>
      <c r="F16" s="43">
        <v>0</v>
      </c>
      <c r="G16" s="44">
        <f t="shared" si="0"/>
        <v>0</v>
      </c>
      <c r="H16" s="44">
        <f t="shared" si="1"/>
        <v>0</v>
      </c>
      <c r="I16" s="44">
        <f t="shared" si="2"/>
        <v>0</v>
      </c>
      <c r="J16" s="2"/>
    </row>
    <row r="17" spans="1:14" ht="45">
      <c r="A17" s="46">
        <v>6</v>
      </c>
      <c r="B17" s="84" t="s">
        <v>81</v>
      </c>
      <c r="C17" s="46" t="s">
        <v>41</v>
      </c>
      <c r="D17" s="46">
        <v>1000</v>
      </c>
      <c r="E17" s="45"/>
      <c r="F17" s="43">
        <v>0</v>
      </c>
      <c r="G17" s="44">
        <f t="shared" si="0"/>
        <v>0</v>
      </c>
      <c r="H17" s="44">
        <f t="shared" si="1"/>
        <v>0</v>
      </c>
      <c r="I17" s="44">
        <f t="shared" si="2"/>
        <v>0</v>
      </c>
      <c r="J17" s="2"/>
    </row>
    <row r="18" spans="1:14" ht="39.6" customHeight="1">
      <c r="A18" s="46">
        <v>7</v>
      </c>
      <c r="B18" s="84" t="s">
        <v>146</v>
      </c>
      <c r="C18" s="46" t="s">
        <v>7</v>
      </c>
      <c r="D18" s="46">
        <v>40</v>
      </c>
      <c r="E18" s="45"/>
      <c r="F18" s="43">
        <v>0</v>
      </c>
      <c r="G18" s="44">
        <f t="shared" si="0"/>
        <v>0</v>
      </c>
      <c r="H18" s="44">
        <f t="shared" si="1"/>
        <v>0</v>
      </c>
      <c r="I18" s="44">
        <f t="shared" si="2"/>
        <v>0</v>
      </c>
      <c r="J18" s="2"/>
    </row>
    <row r="19" spans="1:14" ht="24.75" customHeight="1">
      <c r="A19" s="46">
        <v>8</v>
      </c>
      <c r="B19" s="46" t="s">
        <v>268</v>
      </c>
      <c r="C19" s="46" t="s">
        <v>41</v>
      </c>
      <c r="D19" s="46">
        <v>25</v>
      </c>
      <c r="E19" s="45"/>
      <c r="F19" s="43">
        <v>0</v>
      </c>
      <c r="G19" s="44">
        <f t="shared" si="0"/>
        <v>0</v>
      </c>
      <c r="H19" s="44">
        <f t="shared" si="1"/>
        <v>0</v>
      </c>
      <c r="I19" s="44">
        <f t="shared" si="2"/>
        <v>0</v>
      </c>
      <c r="J19" s="2"/>
    </row>
    <row r="20" spans="1:14" ht="18">
      <c r="A20" s="46">
        <v>9</v>
      </c>
      <c r="B20" s="85" t="s">
        <v>111</v>
      </c>
      <c r="C20" s="46" t="s">
        <v>20</v>
      </c>
      <c r="D20" s="46">
        <v>900</v>
      </c>
      <c r="E20" s="45"/>
      <c r="F20" s="43">
        <v>0.08</v>
      </c>
      <c r="G20" s="44">
        <f t="shared" si="0"/>
        <v>0</v>
      </c>
      <c r="H20" s="44">
        <f t="shared" si="1"/>
        <v>0</v>
      </c>
      <c r="I20" s="44">
        <f t="shared" si="2"/>
        <v>0</v>
      </c>
      <c r="J20" s="2"/>
    </row>
    <row r="21" spans="1:14" ht="18">
      <c r="A21" s="46">
        <v>10</v>
      </c>
      <c r="B21" s="85" t="s">
        <v>49</v>
      </c>
      <c r="C21" s="46" t="s">
        <v>41</v>
      </c>
      <c r="D21" s="46">
        <v>10</v>
      </c>
      <c r="E21" s="45"/>
      <c r="F21" s="43">
        <v>0.08</v>
      </c>
      <c r="G21" s="44">
        <f t="shared" si="0"/>
        <v>0</v>
      </c>
      <c r="H21" s="44">
        <f t="shared" si="1"/>
        <v>0</v>
      </c>
      <c r="I21" s="44">
        <f t="shared" si="2"/>
        <v>0</v>
      </c>
      <c r="J21" s="2"/>
    </row>
    <row r="22" spans="1:14" ht="18">
      <c r="A22" s="46">
        <v>11</v>
      </c>
      <c r="B22" s="85" t="s">
        <v>120</v>
      </c>
      <c r="C22" s="46" t="s">
        <v>149</v>
      </c>
      <c r="D22" s="46">
        <v>10</v>
      </c>
      <c r="E22" s="45"/>
      <c r="F22" s="43">
        <v>0.08</v>
      </c>
      <c r="G22" s="44">
        <f t="shared" si="0"/>
        <v>0</v>
      </c>
      <c r="H22" s="44">
        <f t="shared" si="1"/>
        <v>0</v>
      </c>
      <c r="I22" s="44">
        <f t="shared" si="2"/>
        <v>0</v>
      </c>
      <c r="J22" s="2"/>
      <c r="K22" s="3"/>
      <c r="L22" s="3"/>
    </row>
    <row r="23" spans="1:14" ht="18">
      <c r="A23" s="46">
        <v>12</v>
      </c>
      <c r="B23" s="85" t="s">
        <v>88</v>
      </c>
      <c r="C23" s="46" t="s">
        <v>7</v>
      </c>
      <c r="D23" s="51">
        <v>25</v>
      </c>
      <c r="E23" s="45"/>
      <c r="F23" s="43">
        <v>0.08</v>
      </c>
      <c r="G23" s="44">
        <f t="shared" si="0"/>
        <v>0</v>
      </c>
      <c r="H23" s="44">
        <f t="shared" si="1"/>
        <v>0</v>
      </c>
      <c r="I23" s="44">
        <f t="shared" si="2"/>
        <v>0</v>
      </c>
      <c r="J23" s="2"/>
      <c r="K23" s="3"/>
      <c r="L23" s="3"/>
    </row>
    <row r="24" spans="1:14" ht="17.399999999999999">
      <c r="A24" s="46">
        <v>13</v>
      </c>
      <c r="B24" s="85" t="s">
        <v>79</v>
      </c>
      <c r="C24" s="46" t="s">
        <v>7</v>
      </c>
      <c r="D24" s="51">
        <v>70</v>
      </c>
      <c r="E24" s="45"/>
      <c r="F24" s="43">
        <v>0.08</v>
      </c>
      <c r="G24" s="44">
        <f t="shared" si="0"/>
        <v>0</v>
      </c>
      <c r="H24" s="44">
        <f t="shared" si="1"/>
        <v>0</v>
      </c>
      <c r="I24" s="44">
        <f t="shared" si="2"/>
        <v>0</v>
      </c>
      <c r="J24" s="3"/>
      <c r="K24" s="8"/>
      <c r="M24" s="3"/>
      <c r="N24" s="3"/>
    </row>
    <row r="25" spans="1:14" ht="28.5" customHeight="1">
      <c r="A25" s="46">
        <v>14</v>
      </c>
      <c r="B25" s="84" t="s">
        <v>80</v>
      </c>
      <c r="C25" s="46" t="s">
        <v>41</v>
      </c>
      <c r="D25" s="51">
        <v>500</v>
      </c>
      <c r="E25" s="53"/>
      <c r="F25" s="43">
        <v>0</v>
      </c>
      <c r="G25" s="44">
        <f t="shared" si="0"/>
        <v>0</v>
      </c>
      <c r="H25" s="44">
        <f t="shared" si="1"/>
        <v>0</v>
      </c>
      <c r="I25" s="44">
        <f t="shared" si="2"/>
        <v>0</v>
      </c>
      <c r="J25" s="3"/>
    </row>
    <row r="26" spans="1:14" ht="17.399999999999999">
      <c r="A26" s="63">
        <v>15</v>
      </c>
      <c r="B26" s="85" t="s">
        <v>89</v>
      </c>
      <c r="C26" s="46" t="s">
        <v>7</v>
      </c>
      <c r="D26" s="51">
        <v>100</v>
      </c>
      <c r="E26" s="53"/>
      <c r="F26" s="43">
        <v>0.23</v>
      </c>
      <c r="G26" s="44">
        <f t="shared" si="0"/>
        <v>0</v>
      </c>
      <c r="H26" s="44">
        <f t="shared" si="1"/>
        <v>0</v>
      </c>
      <c r="I26" s="44">
        <f t="shared" si="2"/>
        <v>0</v>
      </c>
      <c r="K26" s="3"/>
    </row>
    <row r="27" spans="1:14" ht="30">
      <c r="A27" s="46">
        <v>16</v>
      </c>
      <c r="B27" s="84" t="s">
        <v>145</v>
      </c>
      <c r="C27" s="46" t="s">
        <v>41</v>
      </c>
      <c r="D27" s="51">
        <v>20</v>
      </c>
      <c r="E27" s="53"/>
      <c r="F27" s="43">
        <v>0</v>
      </c>
      <c r="G27" s="44">
        <f t="shared" si="0"/>
        <v>0</v>
      </c>
      <c r="H27" s="44">
        <f t="shared" si="1"/>
        <v>0</v>
      </c>
      <c r="I27" s="44">
        <f t="shared" si="2"/>
        <v>0</v>
      </c>
    </row>
    <row r="28" spans="1:14" ht="30" customHeight="1">
      <c r="A28" s="46">
        <v>17</v>
      </c>
      <c r="B28" s="84" t="s">
        <v>324</v>
      </c>
      <c r="C28" s="46" t="s">
        <v>7</v>
      </c>
      <c r="D28" s="51">
        <v>30</v>
      </c>
      <c r="E28" s="53"/>
      <c r="F28" s="43">
        <v>0</v>
      </c>
      <c r="G28" s="44">
        <f t="shared" si="0"/>
        <v>0</v>
      </c>
      <c r="H28" s="44">
        <f t="shared" si="1"/>
        <v>0</v>
      </c>
      <c r="I28" s="44">
        <f t="shared" si="2"/>
        <v>0</v>
      </c>
      <c r="J28" s="3"/>
    </row>
    <row r="29" spans="1:14" ht="69" customHeight="1">
      <c r="A29" s="46">
        <v>18</v>
      </c>
      <c r="B29" s="84" t="s">
        <v>269</v>
      </c>
      <c r="C29" s="46" t="s">
        <v>41</v>
      </c>
      <c r="D29" s="51">
        <v>800</v>
      </c>
      <c r="E29" s="53"/>
      <c r="F29" s="43">
        <v>0.08</v>
      </c>
      <c r="G29" s="44">
        <f t="shared" si="0"/>
        <v>0</v>
      </c>
      <c r="H29" s="44">
        <f t="shared" si="1"/>
        <v>0</v>
      </c>
      <c r="I29" s="44">
        <f t="shared" si="2"/>
        <v>0</v>
      </c>
      <c r="J29" s="3"/>
    </row>
    <row r="30" spans="1:14" ht="28.5" customHeight="1">
      <c r="A30" s="46">
        <v>19</v>
      </c>
      <c r="B30" s="85" t="s">
        <v>108</v>
      </c>
      <c r="C30" s="46" t="s">
        <v>7</v>
      </c>
      <c r="D30" s="51">
        <v>140</v>
      </c>
      <c r="E30" s="53"/>
      <c r="F30" s="43">
        <v>0</v>
      </c>
      <c r="G30" s="44">
        <f t="shared" si="0"/>
        <v>0</v>
      </c>
      <c r="H30" s="44">
        <f t="shared" si="1"/>
        <v>0</v>
      </c>
      <c r="I30" s="44">
        <f t="shared" si="2"/>
        <v>0</v>
      </c>
      <c r="J30" s="3"/>
    </row>
    <row r="31" spans="1:14" ht="45">
      <c r="A31" s="46">
        <v>20</v>
      </c>
      <c r="B31" s="84" t="s">
        <v>83</v>
      </c>
      <c r="C31" s="46" t="s">
        <v>41</v>
      </c>
      <c r="D31" s="51">
        <v>150</v>
      </c>
      <c r="E31" s="53"/>
      <c r="F31" s="43">
        <v>0</v>
      </c>
      <c r="G31" s="44">
        <f t="shared" si="0"/>
        <v>0</v>
      </c>
      <c r="H31" s="44">
        <f t="shared" si="1"/>
        <v>0</v>
      </c>
      <c r="I31" s="44">
        <f t="shared" si="2"/>
        <v>0</v>
      </c>
      <c r="J31" s="3"/>
    </row>
    <row r="32" spans="1:14" ht="30.75" customHeight="1">
      <c r="A32" s="46">
        <v>21</v>
      </c>
      <c r="B32" s="84" t="s">
        <v>71</v>
      </c>
      <c r="C32" s="46" t="s">
        <v>7</v>
      </c>
      <c r="D32" s="51">
        <v>400</v>
      </c>
      <c r="E32" s="53"/>
      <c r="F32" s="43">
        <v>0.23</v>
      </c>
      <c r="G32" s="44">
        <f t="shared" si="0"/>
        <v>0</v>
      </c>
      <c r="H32" s="44">
        <f t="shared" si="1"/>
        <v>0</v>
      </c>
      <c r="I32" s="44">
        <f t="shared" si="2"/>
        <v>0</v>
      </c>
      <c r="J32" s="3"/>
    </row>
    <row r="33" spans="1:12" ht="36" customHeight="1">
      <c r="A33" s="46">
        <v>22</v>
      </c>
      <c r="B33" s="84" t="s">
        <v>122</v>
      </c>
      <c r="C33" s="46" t="s">
        <v>7</v>
      </c>
      <c r="D33" s="51">
        <v>100</v>
      </c>
      <c r="E33" s="53"/>
      <c r="F33" s="43">
        <v>0</v>
      </c>
      <c r="G33" s="44">
        <f t="shared" si="0"/>
        <v>0</v>
      </c>
      <c r="H33" s="44">
        <f t="shared" si="1"/>
        <v>0</v>
      </c>
      <c r="I33" s="44">
        <f t="shared" si="2"/>
        <v>0</v>
      </c>
      <c r="K33" s="3"/>
      <c r="L33" s="3"/>
    </row>
    <row r="34" spans="1:12" ht="28.5" customHeight="1">
      <c r="A34" s="46">
        <v>23</v>
      </c>
      <c r="B34" s="86" t="s">
        <v>150</v>
      </c>
      <c r="C34" s="46" t="s">
        <v>118</v>
      </c>
      <c r="D34" s="51">
        <v>100</v>
      </c>
      <c r="E34" s="53"/>
      <c r="F34" s="43">
        <v>0</v>
      </c>
      <c r="G34" s="44">
        <f t="shared" si="0"/>
        <v>0</v>
      </c>
      <c r="H34" s="44">
        <f t="shared" si="1"/>
        <v>0</v>
      </c>
      <c r="I34" s="44">
        <f t="shared" si="2"/>
        <v>0</v>
      </c>
    </row>
    <row r="35" spans="1:12" ht="21" customHeight="1">
      <c r="A35" s="46">
        <v>24</v>
      </c>
      <c r="B35" s="84" t="s">
        <v>143</v>
      </c>
      <c r="C35" s="46" t="s">
        <v>7</v>
      </c>
      <c r="D35" s="51">
        <v>10</v>
      </c>
      <c r="E35" s="53"/>
      <c r="F35" s="43">
        <v>0.08</v>
      </c>
      <c r="G35" s="44">
        <f t="shared" si="0"/>
        <v>0</v>
      </c>
      <c r="H35" s="44">
        <f t="shared" si="1"/>
        <v>0</v>
      </c>
      <c r="I35" s="44">
        <f t="shared" si="2"/>
        <v>0</v>
      </c>
    </row>
    <row r="36" spans="1:12" ht="30.75" customHeight="1">
      <c r="A36" s="46">
        <v>25</v>
      </c>
      <c r="B36" s="84" t="s">
        <v>73</v>
      </c>
      <c r="C36" s="46" t="s">
        <v>7</v>
      </c>
      <c r="D36" s="51">
        <v>20</v>
      </c>
      <c r="E36" s="53"/>
      <c r="F36" s="43">
        <v>0.23</v>
      </c>
      <c r="G36" s="44">
        <f t="shared" si="0"/>
        <v>0</v>
      </c>
      <c r="H36" s="44">
        <f t="shared" si="1"/>
        <v>0</v>
      </c>
      <c r="I36" s="44">
        <f t="shared" si="2"/>
        <v>0</v>
      </c>
    </row>
    <row r="37" spans="1:12" ht="20.25" customHeight="1">
      <c r="A37" s="46">
        <v>26</v>
      </c>
      <c r="B37" s="85" t="s">
        <v>109</v>
      </c>
      <c r="C37" s="46" t="s">
        <v>20</v>
      </c>
      <c r="D37" s="51">
        <v>100</v>
      </c>
      <c r="E37" s="53"/>
      <c r="F37" s="43">
        <v>0</v>
      </c>
      <c r="G37" s="44">
        <f t="shared" si="0"/>
        <v>0</v>
      </c>
      <c r="H37" s="44">
        <f t="shared" si="1"/>
        <v>0</v>
      </c>
      <c r="I37" s="44">
        <f t="shared" si="2"/>
        <v>0</v>
      </c>
    </row>
    <row r="38" spans="1:12" ht="18.75" customHeight="1">
      <c r="A38" s="46">
        <v>27</v>
      </c>
      <c r="B38" s="84" t="s">
        <v>104</v>
      </c>
      <c r="C38" s="46" t="s">
        <v>7</v>
      </c>
      <c r="D38" s="51">
        <v>20</v>
      </c>
      <c r="E38" s="53"/>
      <c r="F38" s="43">
        <v>0</v>
      </c>
      <c r="G38" s="44">
        <f t="shared" si="0"/>
        <v>0</v>
      </c>
      <c r="H38" s="44">
        <f t="shared" si="1"/>
        <v>0</v>
      </c>
      <c r="I38" s="44">
        <f t="shared" si="2"/>
        <v>0</v>
      </c>
    </row>
    <row r="39" spans="1:12" ht="32.25" customHeight="1">
      <c r="A39" s="46">
        <v>28</v>
      </c>
      <c r="B39" s="84" t="s">
        <v>148</v>
      </c>
      <c r="C39" s="46" t="s">
        <v>20</v>
      </c>
      <c r="D39" s="51">
        <v>200</v>
      </c>
      <c r="E39" s="53"/>
      <c r="F39" s="43">
        <v>0</v>
      </c>
      <c r="G39" s="44">
        <f t="shared" si="0"/>
        <v>0</v>
      </c>
      <c r="H39" s="44">
        <f t="shared" si="1"/>
        <v>0</v>
      </c>
      <c r="I39" s="44">
        <f t="shared" si="2"/>
        <v>0</v>
      </c>
    </row>
    <row r="40" spans="1:12" ht="32.25" customHeight="1">
      <c r="A40" s="46">
        <v>29</v>
      </c>
      <c r="B40" s="85" t="s">
        <v>107</v>
      </c>
      <c r="C40" s="46" t="s">
        <v>20</v>
      </c>
      <c r="D40" s="51">
        <v>50</v>
      </c>
      <c r="E40" s="53"/>
      <c r="F40" s="43">
        <v>0</v>
      </c>
      <c r="G40" s="44">
        <f t="shared" si="0"/>
        <v>0</v>
      </c>
      <c r="H40" s="44">
        <f t="shared" si="1"/>
        <v>0</v>
      </c>
      <c r="I40" s="44">
        <f t="shared" si="2"/>
        <v>0</v>
      </c>
    </row>
    <row r="41" spans="1:12" ht="28.5" customHeight="1">
      <c r="A41" s="46">
        <v>30</v>
      </c>
      <c r="B41" s="84" t="s">
        <v>151</v>
      </c>
      <c r="C41" s="46" t="s">
        <v>149</v>
      </c>
      <c r="D41" s="51">
        <v>5</v>
      </c>
      <c r="E41" s="53"/>
      <c r="F41" s="43">
        <v>0</v>
      </c>
      <c r="G41" s="44">
        <f t="shared" si="0"/>
        <v>0</v>
      </c>
      <c r="H41" s="44">
        <f t="shared" si="1"/>
        <v>0</v>
      </c>
      <c r="I41" s="44">
        <f t="shared" si="2"/>
        <v>0</v>
      </c>
    </row>
    <row r="42" spans="1:12" ht="43.5" customHeight="1">
      <c r="A42" s="63">
        <v>31</v>
      </c>
      <c r="B42" s="84" t="s">
        <v>72</v>
      </c>
      <c r="C42" s="46" t="s">
        <v>7</v>
      </c>
      <c r="D42" s="51">
        <v>100</v>
      </c>
      <c r="E42" s="53"/>
      <c r="F42" s="43">
        <v>0.08</v>
      </c>
      <c r="G42" s="44">
        <f t="shared" si="0"/>
        <v>0</v>
      </c>
      <c r="H42" s="44">
        <f t="shared" si="1"/>
        <v>0</v>
      </c>
      <c r="I42" s="44">
        <f t="shared" si="2"/>
        <v>0</v>
      </c>
      <c r="J42" s="17"/>
      <c r="K42" s="17"/>
      <c r="L42" s="17"/>
    </row>
    <row r="43" spans="1:12" ht="75.599999999999994" customHeight="1">
      <c r="A43" s="46">
        <v>32</v>
      </c>
      <c r="B43" s="84" t="s">
        <v>84</v>
      </c>
      <c r="C43" s="46" t="s">
        <v>7</v>
      </c>
      <c r="D43" s="51">
        <v>100</v>
      </c>
      <c r="E43" s="53"/>
      <c r="F43" s="43">
        <v>0.08</v>
      </c>
      <c r="G43" s="44">
        <f t="shared" si="0"/>
        <v>0</v>
      </c>
      <c r="H43" s="44">
        <f t="shared" si="1"/>
        <v>0</v>
      </c>
      <c r="I43" s="44">
        <f t="shared" si="2"/>
        <v>0</v>
      </c>
      <c r="J43" s="17"/>
      <c r="K43" s="17"/>
      <c r="L43" s="17"/>
    </row>
    <row r="44" spans="1:12" ht="30">
      <c r="A44" s="46">
        <v>33</v>
      </c>
      <c r="B44" s="84" t="s">
        <v>189</v>
      </c>
      <c r="C44" s="46" t="s">
        <v>7</v>
      </c>
      <c r="D44" s="51">
        <v>250</v>
      </c>
      <c r="E44" s="53"/>
      <c r="F44" s="43">
        <v>0</v>
      </c>
      <c r="G44" s="44">
        <f t="shared" ref="G44:G75" si="3">E44*F44+E44</f>
        <v>0</v>
      </c>
      <c r="H44" s="44">
        <f t="shared" ref="H44:H75" si="4">D44*E44</f>
        <v>0</v>
      </c>
      <c r="I44" s="44">
        <f t="shared" ref="I44:I75" si="5">D44*E44+F44*D44*E44</f>
        <v>0</v>
      </c>
    </row>
    <row r="45" spans="1:12" ht="75">
      <c r="A45" s="46">
        <v>34</v>
      </c>
      <c r="B45" s="84" t="s">
        <v>82</v>
      </c>
      <c r="C45" s="46" t="s">
        <v>7</v>
      </c>
      <c r="D45" s="51">
        <v>200</v>
      </c>
      <c r="E45" s="53"/>
      <c r="F45" s="43">
        <v>0</v>
      </c>
      <c r="G45" s="44">
        <f t="shared" si="3"/>
        <v>0</v>
      </c>
      <c r="H45" s="44">
        <f t="shared" si="4"/>
        <v>0</v>
      </c>
      <c r="I45" s="44">
        <f t="shared" si="5"/>
        <v>0</v>
      </c>
    </row>
    <row r="46" spans="1:12" ht="15">
      <c r="A46" s="46">
        <v>35</v>
      </c>
      <c r="B46" s="46" t="s">
        <v>270</v>
      </c>
      <c r="C46" s="46" t="s">
        <v>41</v>
      </c>
      <c r="D46" s="51">
        <v>10</v>
      </c>
      <c r="E46" s="53"/>
      <c r="F46" s="43">
        <v>0.08</v>
      </c>
      <c r="G46" s="44">
        <f t="shared" si="3"/>
        <v>0</v>
      </c>
      <c r="H46" s="44">
        <f t="shared" si="4"/>
        <v>0</v>
      </c>
      <c r="I46" s="44">
        <f t="shared" si="5"/>
        <v>0</v>
      </c>
    </row>
    <row r="47" spans="1:12" ht="15">
      <c r="A47" s="46">
        <v>36</v>
      </c>
      <c r="B47" s="84" t="s">
        <v>195</v>
      </c>
      <c r="C47" s="46" t="s">
        <v>41</v>
      </c>
      <c r="D47" s="51">
        <v>120</v>
      </c>
      <c r="E47" s="53"/>
      <c r="F47" s="43">
        <v>0.23</v>
      </c>
      <c r="G47" s="44">
        <f t="shared" si="3"/>
        <v>0</v>
      </c>
      <c r="H47" s="44">
        <f t="shared" si="4"/>
        <v>0</v>
      </c>
      <c r="I47" s="44">
        <f t="shared" si="5"/>
        <v>0</v>
      </c>
    </row>
    <row r="48" spans="1:12" ht="30">
      <c r="A48" s="46">
        <v>37</v>
      </c>
      <c r="B48" s="60" t="s">
        <v>121</v>
      </c>
      <c r="C48" s="46" t="s">
        <v>149</v>
      </c>
      <c r="D48" s="51">
        <v>100</v>
      </c>
      <c r="E48" s="53"/>
      <c r="F48" s="43">
        <v>0</v>
      </c>
      <c r="G48" s="44">
        <f t="shared" si="3"/>
        <v>0</v>
      </c>
      <c r="H48" s="44">
        <f t="shared" si="4"/>
        <v>0</v>
      </c>
      <c r="I48" s="44">
        <f t="shared" si="5"/>
        <v>0</v>
      </c>
    </row>
    <row r="49" spans="1:9" ht="27" customHeight="1">
      <c r="A49" s="46">
        <v>38</v>
      </c>
      <c r="B49" s="84" t="s">
        <v>75</v>
      </c>
      <c r="C49" s="46" t="s">
        <v>7</v>
      </c>
      <c r="D49" s="51">
        <v>150</v>
      </c>
      <c r="E49" s="53"/>
      <c r="F49" s="43">
        <v>0.08</v>
      </c>
      <c r="G49" s="44">
        <f t="shared" si="3"/>
        <v>0</v>
      </c>
      <c r="H49" s="44">
        <f t="shared" si="4"/>
        <v>0</v>
      </c>
      <c r="I49" s="44">
        <f t="shared" si="5"/>
        <v>0</v>
      </c>
    </row>
    <row r="50" spans="1:9" ht="15">
      <c r="A50" s="46">
        <v>39</v>
      </c>
      <c r="B50" s="84" t="s">
        <v>123</v>
      </c>
      <c r="C50" s="46" t="s">
        <v>7</v>
      </c>
      <c r="D50" s="51">
        <v>150</v>
      </c>
      <c r="E50" s="53"/>
      <c r="F50" s="43">
        <v>0</v>
      </c>
      <c r="G50" s="44">
        <f t="shared" si="3"/>
        <v>0</v>
      </c>
      <c r="H50" s="44">
        <f t="shared" si="4"/>
        <v>0</v>
      </c>
      <c r="I50" s="44">
        <f t="shared" si="5"/>
        <v>0</v>
      </c>
    </row>
    <row r="51" spans="1:9" ht="48.75" customHeight="1">
      <c r="A51" s="46">
        <v>40</v>
      </c>
      <c r="B51" s="84" t="s">
        <v>170</v>
      </c>
      <c r="C51" s="46" t="s">
        <v>41</v>
      </c>
      <c r="D51" s="51">
        <v>100</v>
      </c>
      <c r="E51" s="53"/>
      <c r="F51" s="43">
        <v>0.08</v>
      </c>
      <c r="G51" s="44">
        <f t="shared" si="3"/>
        <v>0</v>
      </c>
      <c r="H51" s="44">
        <f t="shared" si="4"/>
        <v>0</v>
      </c>
      <c r="I51" s="44">
        <f t="shared" si="5"/>
        <v>0</v>
      </c>
    </row>
    <row r="52" spans="1:9" ht="67.2" customHeight="1">
      <c r="A52" s="46">
        <v>41</v>
      </c>
      <c r="B52" s="84" t="s">
        <v>69</v>
      </c>
      <c r="C52" s="46" t="s">
        <v>7</v>
      </c>
      <c r="D52" s="51">
        <v>300</v>
      </c>
      <c r="E52" s="53"/>
      <c r="F52" s="43">
        <v>0</v>
      </c>
      <c r="G52" s="44">
        <f t="shared" si="3"/>
        <v>0</v>
      </c>
      <c r="H52" s="44">
        <f t="shared" si="4"/>
        <v>0</v>
      </c>
      <c r="I52" s="44">
        <f t="shared" si="5"/>
        <v>0</v>
      </c>
    </row>
    <row r="53" spans="1:9" ht="22.5" customHeight="1">
      <c r="A53" s="46">
        <v>42</v>
      </c>
      <c r="B53" s="84" t="s">
        <v>138</v>
      </c>
      <c r="C53" s="46" t="s">
        <v>7</v>
      </c>
      <c r="D53" s="51">
        <v>100</v>
      </c>
      <c r="E53" s="53"/>
      <c r="F53" s="43">
        <v>0</v>
      </c>
      <c r="G53" s="44">
        <f t="shared" si="3"/>
        <v>0</v>
      </c>
      <c r="H53" s="44">
        <f t="shared" si="4"/>
        <v>0</v>
      </c>
      <c r="I53" s="44">
        <f t="shared" si="5"/>
        <v>0</v>
      </c>
    </row>
    <row r="54" spans="1:9" ht="15">
      <c r="A54" s="46">
        <v>43</v>
      </c>
      <c r="B54" s="84" t="s">
        <v>113</v>
      </c>
      <c r="C54" s="46" t="s">
        <v>7</v>
      </c>
      <c r="D54" s="51">
        <v>20</v>
      </c>
      <c r="E54" s="53"/>
      <c r="F54" s="43">
        <v>0</v>
      </c>
      <c r="G54" s="44">
        <f t="shared" si="3"/>
        <v>0</v>
      </c>
      <c r="H54" s="44">
        <f t="shared" si="4"/>
        <v>0</v>
      </c>
      <c r="I54" s="44">
        <f t="shared" si="5"/>
        <v>0</v>
      </c>
    </row>
    <row r="55" spans="1:9" ht="15">
      <c r="A55" s="46">
        <v>44</v>
      </c>
      <c r="B55" s="84" t="s">
        <v>126</v>
      </c>
      <c r="C55" s="46" t="s">
        <v>7</v>
      </c>
      <c r="D55" s="51">
        <v>5</v>
      </c>
      <c r="E55" s="53"/>
      <c r="F55" s="43">
        <v>0</v>
      </c>
      <c r="G55" s="44">
        <f t="shared" si="3"/>
        <v>0</v>
      </c>
      <c r="H55" s="44">
        <f t="shared" si="4"/>
        <v>0</v>
      </c>
      <c r="I55" s="44">
        <f t="shared" si="5"/>
        <v>0</v>
      </c>
    </row>
    <row r="56" spans="1:9" ht="30">
      <c r="A56" s="46">
        <v>45</v>
      </c>
      <c r="B56" s="84" t="s">
        <v>94</v>
      </c>
      <c r="C56" s="46" t="s">
        <v>7</v>
      </c>
      <c r="D56" s="51">
        <v>50</v>
      </c>
      <c r="E56" s="53"/>
      <c r="F56" s="43">
        <v>0</v>
      </c>
      <c r="G56" s="44">
        <f t="shared" si="3"/>
        <v>0</v>
      </c>
      <c r="H56" s="44">
        <f t="shared" si="4"/>
        <v>0</v>
      </c>
      <c r="I56" s="44">
        <f t="shared" si="5"/>
        <v>0</v>
      </c>
    </row>
    <row r="57" spans="1:9" ht="30">
      <c r="A57" s="46">
        <v>46</v>
      </c>
      <c r="B57" s="84" t="s">
        <v>307</v>
      </c>
      <c r="C57" s="46" t="s">
        <v>7</v>
      </c>
      <c r="D57" s="51">
        <v>400</v>
      </c>
      <c r="E57" s="53"/>
      <c r="F57" s="43">
        <v>0</v>
      </c>
      <c r="G57" s="44">
        <f t="shared" si="3"/>
        <v>0</v>
      </c>
      <c r="H57" s="44">
        <f t="shared" si="4"/>
        <v>0</v>
      </c>
      <c r="I57" s="44">
        <f t="shared" si="5"/>
        <v>0</v>
      </c>
    </row>
    <row r="58" spans="1:9" ht="45">
      <c r="A58" s="46">
        <v>47</v>
      </c>
      <c r="B58" s="87" t="s">
        <v>308</v>
      </c>
      <c r="C58" s="46" t="s">
        <v>7</v>
      </c>
      <c r="D58" s="51">
        <v>500</v>
      </c>
      <c r="E58" s="53"/>
      <c r="F58" s="43">
        <v>0</v>
      </c>
      <c r="G58" s="44">
        <f t="shared" si="3"/>
        <v>0</v>
      </c>
      <c r="H58" s="44">
        <f t="shared" si="4"/>
        <v>0</v>
      </c>
      <c r="I58" s="44">
        <f t="shared" si="5"/>
        <v>0</v>
      </c>
    </row>
    <row r="59" spans="1:9" ht="30">
      <c r="A59" s="46">
        <v>48</v>
      </c>
      <c r="B59" s="84" t="s">
        <v>233</v>
      </c>
      <c r="C59" s="46" t="s">
        <v>234</v>
      </c>
      <c r="D59" s="51">
        <v>100</v>
      </c>
      <c r="E59" s="53"/>
      <c r="F59" s="43">
        <v>0</v>
      </c>
      <c r="G59" s="44">
        <f t="shared" si="3"/>
        <v>0</v>
      </c>
      <c r="H59" s="44">
        <f t="shared" si="4"/>
        <v>0</v>
      </c>
      <c r="I59" s="44">
        <f t="shared" si="5"/>
        <v>0</v>
      </c>
    </row>
    <row r="60" spans="1:9" ht="36.75" customHeight="1">
      <c r="A60" s="46">
        <v>49</v>
      </c>
      <c r="B60" s="84" t="s">
        <v>112</v>
      </c>
      <c r="C60" s="46" t="s">
        <v>20</v>
      </c>
      <c r="D60" s="51">
        <v>500</v>
      </c>
      <c r="E60" s="53"/>
      <c r="F60" s="43">
        <v>0</v>
      </c>
      <c r="G60" s="44">
        <f t="shared" si="3"/>
        <v>0</v>
      </c>
      <c r="H60" s="44">
        <f t="shared" si="4"/>
        <v>0</v>
      </c>
      <c r="I60" s="44">
        <f t="shared" si="5"/>
        <v>0</v>
      </c>
    </row>
    <row r="61" spans="1:9" ht="34.200000000000003" customHeight="1">
      <c r="A61" s="46">
        <v>50</v>
      </c>
      <c r="B61" s="84" t="s">
        <v>119</v>
      </c>
      <c r="C61" s="46" t="s">
        <v>20</v>
      </c>
      <c r="D61" s="51">
        <v>5</v>
      </c>
      <c r="E61" s="53"/>
      <c r="F61" s="43">
        <v>0</v>
      </c>
      <c r="G61" s="44">
        <f t="shared" si="3"/>
        <v>0</v>
      </c>
      <c r="H61" s="44">
        <f t="shared" si="4"/>
        <v>0</v>
      </c>
      <c r="I61" s="44">
        <f t="shared" si="5"/>
        <v>0</v>
      </c>
    </row>
    <row r="62" spans="1:9" ht="20.25" customHeight="1">
      <c r="A62" s="46">
        <v>51</v>
      </c>
      <c r="B62" s="85" t="s">
        <v>154</v>
      </c>
      <c r="C62" s="46" t="s">
        <v>20</v>
      </c>
      <c r="D62" s="51">
        <v>30</v>
      </c>
      <c r="E62" s="53"/>
      <c r="F62" s="43">
        <v>0</v>
      </c>
      <c r="G62" s="44">
        <f t="shared" si="3"/>
        <v>0</v>
      </c>
      <c r="H62" s="44">
        <f t="shared" si="4"/>
        <v>0</v>
      </c>
      <c r="I62" s="44">
        <f t="shared" si="5"/>
        <v>0</v>
      </c>
    </row>
    <row r="63" spans="1:9" ht="19.5" customHeight="1">
      <c r="A63" s="46">
        <v>52</v>
      </c>
      <c r="B63" s="85" t="s">
        <v>235</v>
      </c>
      <c r="C63" s="46" t="s">
        <v>149</v>
      </c>
      <c r="D63" s="51">
        <v>200</v>
      </c>
      <c r="E63" s="53"/>
      <c r="F63" s="43">
        <v>0.08</v>
      </c>
      <c r="G63" s="44">
        <f t="shared" si="3"/>
        <v>0</v>
      </c>
      <c r="H63" s="44">
        <f t="shared" si="4"/>
        <v>0</v>
      </c>
      <c r="I63" s="44">
        <f t="shared" si="5"/>
        <v>0</v>
      </c>
    </row>
    <row r="64" spans="1:9" ht="37.5" customHeight="1">
      <c r="A64" s="46">
        <v>53</v>
      </c>
      <c r="B64" s="84" t="s">
        <v>103</v>
      </c>
      <c r="C64" s="46" t="s">
        <v>149</v>
      </c>
      <c r="D64" s="51">
        <v>100</v>
      </c>
      <c r="E64" s="53"/>
      <c r="F64" s="43">
        <v>0</v>
      </c>
      <c r="G64" s="44">
        <f t="shared" si="3"/>
        <v>0</v>
      </c>
      <c r="H64" s="44">
        <f t="shared" si="4"/>
        <v>0</v>
      </c>
      <c r="I64" s="44">
        <f t="shared" si="5"/>
        <v>0</v>
      </c>
    </row>
    <row r="65" spans="1:9" ht="30.6">
      <c r="A65" s="46">
        <v>54</v>
      </c>
      <c r="B65" s="84" t="s">
        <v>271</v>
      </c>
      <c r="C65" s="46" t="s">
        <v>7</v>
      </c>
      <c r="D65" s="51">
        <v>250</v>
      </c>
      <c r="E65" s="53"/>
      <c r="F65" s="43">
        <v>0</v>
      </c>
      <c r="G65" s="44">
        <f t="shared" si="3"/>
        <v>0</v>
      </c>
      <c r="H65" s="44">
        <f t="shared" si="4"/>
        <v>0</v>
      </c>
      <c r="I65" s="44">
        <f t="shared" si="5"/>
        <v>0</v>
      </c>
    </row>
    <row r="66" spans="1:9" ht="15">
      <c r="A66" s="46">
        <v>55</v>
      </c>
      <c r="B66" s="85" t="s">
        <v>48</v>
      </c>
      <c r="C66" s="46" t="s">
        <v>7</v>
      </c>
      <c r="D66" s="51">
        <v>20</v>
      </c>
      <c r="E66" s="53"/>
      <c r="F66" s="43">
        <v>0.08</v>
      </c>
      <c r="G66" s="44">
        <f t="shared" si="3"/>
        <v>0</v>
      </c>
      <c r="H66" s="44">
        <f t="shared" si="4"/>
        <v>0</v>
      </c>
      <c r="I66" s="44">
        <f t="shared" si="5"/>
        <v>0</v>
      </c>
    </row>
    <row r="67" spans="1:9" ht="91.2">
      <c r="A67" s="46">
        <v>56</v>
      </c>
      <c r="B67" s="84" t="s">
        <v>272</v>
      </c>
      <c r="C67" s="46" t="s">
        <v>7</v>
      </c>
      <c r="D67" s="51">
        <v>5</v>
      </c>
      <c r="E67" s="73"/>
      <c r="F67" s="43">
        <v>0</v>
      </c>
      <c r="G67" s="44">
        <f t="shared" si="3"/>
        <v>0</v>
      </c>
      <c r="H67" s="44">
        <f t="shared" si="4"/>
        <v>0</v>
      </c>
      <c r="I67" s="44">
        <f t="shared" si="5"/>
        <v>0</v>
      </c>
    </row>
    <row r="68" spans="1:9" ht="45">
      <c r="A68" s="46">
        <v>57</v>
      </c>
      <c r="B68" s="84" t="s">
        <v>91</v>
      </c>
      <c r="C68" s="46" t="s">
        <v>7</v>
      </c>
      <c r="D68" s="51">
        <v>500</v>
      </c>
      <c r="E68" s="53"/>
      <c r="F68" s="43">
        <v>0</v>
      </c>
      <c r="G68" s="44">
        <f t="shared" si="3"/>
        <v>0</v>
      </c>
      <c r="H68" s="44">
        <f t="shared" si="4"/>
        <v>0</v>
      </c>
      <c r="I68" s="44">
        <f t="shared" si="5"/>
        <v>0</v>
      </c>
    </row>
    <row r="69" spans="1:9" ht="15">
      <c r="A69" s="46">
        <v>58</v>
      </c>
      <c r="B69" s="84" t="s">
        <v>92</v>
      </c>
      <c r="C69" s="46" t="s">
        <v>41</v>
      </c>
      <c r="D69" s="51">
        <v>10</v>
      </c>
      <c r="E69" s="53"/>
      <c r="F69" s="43">
        <v>0</v>
      </c>
      <c r="G69" s="44">
        <f t="shared" si="3"/>
        <v>0</v>
      </c>
      <c r="H69" s="44">
        <f t="shared" si="4"/>
        <v>0</v>
      </c>
      <c r="I69" s="44">
        <f t="shared" si="5"/>
        <v>0</v>
      </c>
    </row>
    <row r="70" spans="1:9" ht="15">
      <c r="A70" s="46">
        <v>59</v>
      </c>
      <c r="B70" s="84" t="s">
        <v>211</v>
      </c>
      <c r="C70" s="46" t="s">
        <v>51</v>
      </c>
      <c r="D70" s="51">
        <v>10</v>
      </c>
      <c r="E70" s="53"/>
      <c r="F70" s="43">
        <v>0</v>
      </c>
      <c r="G70" s="44">
        <f t="shared" si="3"/>
        <v>0</v>
      </c>
      <c r="H70" s="44">
        <f t="shared" si="4"/>
        <v>0</v>
      </c>
      <c r="I70" s="44">
        <f t="shared" si="5"/>
        <v>0</v>
      </c>
    </row>
    <row r="71" spans="1:9" ht="15.75" customHeight="1">
      <c r="A71" s="46">
        <v>60</v>
      </c>
      <c r="B71" s="84" t="s">
        <v>77</v>
      </c>
      <c r="C71" s="46" t="s">
        <v>41</v>
      </c>
      <c r="D71" s="51">
        <v>250</v>
      </c>
      <c r="E71" s="53"/>
      <c r="F71" s="43">
        <v>0.08</v>
      </c>
      <c r="G71" s="44">
        <f t="shared" si="3"/>
        <v>0</v>
      </c>
      <c r="H71" s="44">
        <f t="shared" si="4"/>
        <v>0</v>
      </c>
      <c r="I71" s="44">
        <f t="shared" si="5"/>
        <v>0</v>
      </c>
    </row>
    <row r="72" spans="1:9" ht="21.75" customHeight="1">
      <c r="A72" s="46">
        <v>61</v>
      </c>
      <c r="B72" s="84" t="s">
        <v>76</v>
      </c>
      <c r="C72" s="46" t="s">
        <v>41</v>
      </c>
      <c r="D72" s="51">
        <v>250</v>
      </c>
      <c r="E72" s="53"/>
      <c r="F72" s="43">
        <v>0.08</v>
      </c>
      <c r="G72" s="44">
        <f t="shared" si="3"/>
        <v>0</v>
      </c>
      <c r="H72" s="44">
        <f t="shared" si="4"/>
        <v>0</v>
      </c>
      <c r="I72" s="44">
        <f t="shared" si="5"/>
        <v>0</v>
      </c>
    </row>
    <row r="73" spans="1:9" ht="30">
      <c r="A73" s="46">
        <v>62</v>
      </c>
      <c r="B73" s="84" t="s">
        <v>202</v>
      </c>
      <c r="C73" s="46" t="s">
        <v>41</v>
      </c>
      <c r="D73" s="51">
        <v>80</v>
      </c>
      <c r="E73" s="53"/>
      <c r="F73" s="43">
        <v>0</v>
      </c>
      <c r="G73" s="44">
        <f t="shared" si="3"/>
        <v>0</v>
      </c>
      <c r="H73" s="44">
        <f t="shared" si="4"/>
        <v>0</v>
      </c>
      <c r="I73" s="44">
        <f t="shared" si="5"/>
        <v>0</v>
      </c>
    </row>
    <row r="74" spans="1:9" ht="30">
      <c r="A74" s="46">
        <v>63</v>
      </c>
      <c r="B74" s="84" t="s">
        <v>152</v>
      </c>
      <c r="C74" s="46" t="s">
        <v>41</v>
      </c>
      <c r="D74" s="51">
        <v>10</v>
      </c>
      <c r="E74" s="53"/>
      <c r="F74" s="43">
        <v>0</v>
      </c>
      <c r="G74" s="44">
        <f t="shared" si="3"/>
        <v>0</v>
      </c>
      <c r="H74" s="44">
        <f t="shared" si="4"/>
        <v>0</v>
      </c>
      <c r="I74" s="44">
        <f t="shared" si="5"/>
        <v>0</v>
      </c>
    </row>
    <row r="75" spans="1:9" ht="15">
      <c r="A75" s="46">
        <v>64</v>
      </c>
      <c r="B75" s="84" t="s">
        <v>87</v>
      </c>
      <c r="C75" s="46" t="s">
        <v>41</v>
      </c>
      <c r="D75" s="51">
        <v>100</v>
      </c>
      <c r="E75" s="53"/>
      <c r="F75" s="43">
        <v>0</v>
      </c>
      <c r="G75" s="44">
        <f t="shared" si="3"/>
        <v>0</v>
      </c>
      <c r="H75" s="44">
        <f t="shared" si="4"/>
        <v>0</v>
      </c>
      <c r="I75" s="44">
        <f t="shared" si="5"/>
        <v>0</v>
      </c>
    </row>
    <row r="76" spans="1:9" ht="60" customHeight="1">
      <c r="A76" s="46">
        <v>65</v>
      </c>
      <c r="B76" s="85" t="s">
        <v>86</v>
      </c>
      <c r="C76" s="46" t="s">
        <v>41</v>
      </c>
      <c r="D76" s="51">
        <v>100</v>
      </c>
      <c r="E76" s="53"/>
      <c r="F76" s="43">
        <v>0</v>
      </c>
      <c r="G76" s="44">
        <f t="shared" ref="G76:G107" si="6">E76*F76+E76</f>
        <v>0</v>
      </c>
      <c r="H76" s="44">
        <f t="shared" ref="H76:H97" si="7">D76*E76</f>
        <v>0</v>
      </c>
      <c r="I76" s="44">
        <f t="shared" ref="I76:I97" si="8">D76*E76+F76*D76*E76</f>
        <v>0</v>
      </c>
    </row>
    <row r="77" spans="1:9" ht="39.75" customHeight="1">
      <c r="A77" s="46">
        <v>66</v>
      </c>
      <c r="B77" s="84" t="s">
        <v>74</v>
      </c>
      <c r="C77" s="46" t="s">
        <v>41</v>
      </c>
      <c r="D77" s="51">
        <v>180</v>
      </c>
      <c r="E77" s="53"/>
      <c r="F77" s="43">
        <v>0.08</v>
      </c>
      <c r="G77" s="44">
        <f t="shared" si="6"/>
        <v>0</v>
      </c>
      <c r="H77" s="44">
        <f t="shared" si="7"/>
        <v>0</v>
      </c>
      <c r="I77" s="44">
        <f t="shared" si="8"/>
        <v>0</v>
      </c>
    </row>
    <row r="78" spans="1:9" ht="61.5" customHeight="1">
      <c r="A78" s="46">
        <v>67</v>
      </c>
      <c r="B78" s="46" t="s">
        <v>273</v>
      </c>
      <c r="C78" s="46" t="s">
        <v>41</v>
      </c>
      <c r="D78" s="51">
        <v>5</v>
      </c>
      <c r="E78" s="53"/>
      <c r="F78" s="43">
        <v>0</v>
      </c>
      <c r="G78" s="44">
        <f t="shared" si="6"/>
        <v>0</v>
      </c>
      <c r="H78" s="44">
        <f t="shared" si="7"/>
        <v>0</v>
      </c>
      <c r="I78" s="44">
        <f t="shared" si="8"/>
        <v>0</v>
      </c>
    </row>
    <row r="79" spans="1:9" ht="15">
      <c r="A79" s="46">
        <v>68</v>
      </c>
      <c r="B79" s="84" t="s">
        <v>219</v>
      </c>
      <c r="C79" s="46" t="s">
        <v>41</v>
      </c>
      <c r="D79" s="51">
        <v>10</v>
      </c>
      <c r="E79" s="53"/>
      <c r="F79" s="43">
        <v>0.08</v>
      </c>
      <c r="G79" s="44">
        <f t="shared" si="6"/>
        <v>0</v>
      </c>
      <c r="H79" s="44">
        <f t="shared" si="7"/>
        <v>0</v>
      </c>
      <c r="I79" s="44">
        <f t="shared" si="8"/>
        <v>0</v>
      </c>
    </row>
    <row r="80" spans="1:9" ht="18" customHeight="1">
      <c r="A80" s="46">
        <v>69</v>
      </c>
      <c r="B80" s="84" t="s">
        <v>155</v>
      </c>
      <c r="C80" s="46" t="s">
        <v>41</v>
      </c>
      <c r="D80" s="51">
        <v>300</v>
      </c>
      <c r="E80" s="53"/>
      <c r="F80" s="43">
        <v>0.08</v>
      </c>
      <c r="G80" s="44">
        <f t="shared" si="6"/>
        <v>0</v>
      </c>
      <c r="H80" s="44">
        <f t="shared" si="7"/>
        <v>0</v>
      </c>
      <c r="I80" s="44">
        <f t="shared" si="8"/>
        <v>0</v>
      </c>
    </row>
    <row r="81" spans="1:9" ht="67.2" customHeight="1">
      <c r="A81" s="46">
        <v>70</v>
      </c>
      <c r="B81" s="84" t="s">
        <v>203</v>
      </c>
      <c r="C81" s="46" t="s">
        <v>7</v>
      </c>
      <c r="D81" s="51">
        <v>2</v>
      </c>
      <c r="E81" s="53"/>
      <c r="F81" s="43">
        <v>0.08</v>
      </c>
      <c r="G81" s="44">
        <f t="shared" si="6"/>
        <v>0</v>
      </c>
      <c r="H81" s="44">
        <f t="shared" si="7"/>
        <v>0</v>
      </c>
      <c r="I81" s="44">
        <f t="shared" si="8"/>
        <v>0</v>
      </c>
    </row>
    <row r="82" spans="1:9" ht="60">
      <c r="A82" s="46">
        <v>71</v>
      </c>
      <c r="B82" s="84" t="s">
        <v>142</v>
      </c>
      <c r="C82" s="46" t="s">
        <v>41</v>
      </c>
      <c r="D82" s="51">
        <v>40</v>
      </c>
      <c r="E82" s="53"/>
      <c r="F82" s="43">
        <v>0.08</v>
      </c>
      <c r="G82" s="44">
        <f t="shared" si="6"/>
        <v>0</v>
      </c>
      <c r="H82" s="44">
        <f t="shared" si="7"/>
        <v>0</v>
      </c>
      <c r="I82" s="44">
        <f t="shared" si="8"/>
        <v>0</v>
      </c>
    </row>
    <row r="83" spans="1:9" ht="77.25" customHeight="1">
      <c r="A83" s="46">
        <v>72</v>
      </c>
      <c r="B83" s="84" t="s">
        <v>90</v>
      </c>
      <c r="C83" s="46" t="s">
        <v>149</v>
      </c>
      <c r="D83" s="51">
        <v>400</v>
      </c>
      <c r="E83" s="53"/>
      <c r="F83" s="43">
        <v>0</v>
      </c>
      <c r="G83" s="44">
        <f t="shared" si="6"/>
        <v>0</v>
      </c>
      <c r="H83" s="44">
        <f t="shared" si="7"/>
        <v>0</v>
      </c>
      <c r="I83" s="44">
        <f t="shared" si="8"/>
        <v>0</v>
      </c>
    </row>
    <row r="84" spans="1:9" ht="18.75" customHeight="1">
      <c r="A84" s="46">
        <v>73</v>
      </c>
      <c r="B84" s="85" t="s">
        <v>110</v>
      </c>
      <c r="C84" s="46" t="s">
        <v>20</v>
      </c>
      <c r="D84" s="51">
        <v>350</v>
      </c>
      <c r="E84" s="53"/>
      <c r="F84" s="43">
        <v>0</v>
      </c>
      <c r="G84" s="44">
        <f t="shared" si="6"/>
        <v>0</v>
      </c>
      <c r="H84" s="44">
        <f t="shared" si="7"/>
        <v>0</v>
      </c>
      <c r="I84" s="44">
        <f t="shared" si="8"/>
        <v>0</v>
      </c>
    </row>
    <row r="85" spans="1:9" ht="18" customHeight="1">
      <c r="A85" s="46">
        <v>74</v>
      </c>
      <c r="B85" s="84" t="s">
        <v>70</v>
      </c>
      <c r="C85" s="46" t="s">
        <v>41</v>
      </c>
      <c r="D85" s="51">
        <v>2400</v>
      </c>
      <c r="E85" s="53"/>
      <c r="F85" s="43">
        <v>0</v>
      </c>
      <c r="G85" s="44">
        <f t="shared" si="6"/>
        <v>0</v>
      </c>
      <c r="H85" s="44">
        <f t="shared" si="7"/>
        <v>0</v>
      </c>
      <c r="I85" s="44">
        <f t="shared" si="8"/>
        <v>0</v>
      </c>
    </row>
    <row r="86" spans="1:9" ht="75">
      <c r="A86" s="46">
        <v>75</v>
      </c>
      <c r="B86" s="84" t="s">
        <v>204</v>
      </c>
      <c r="C86" s="46" t="s">
        <v>41</v>
      </c>
      <c r="D86" s="51">
        <v>2000</v>
      </c>
      <c r="E86" s="54"/>
      <c r="F86" s="43">
        <v>0</v>
      </c>
      <c r="G86" s="44">
        <f t="shared" si="6"/>
        <v>0</v>
      </c>
      <c r="H86" s="44">
        <f t="shared" si="7"/>
        <v>0</v>
      </c>
      <c r="I86" s="44">
        <f t="shared" si="8"/>
        <v>0</v>
      </c>
    </row>
    <row r="87" spans="1:9" ht="15.75" customHeight="1">
      <c r="A87" s="46">
        <v>76</v>
      </c>
      <c r="B87" s="46" t="s">
        <v>274</v>
      </c>
      <c r="C87" s="46" t="s">
        <v>41</v>
      </c>
      <c r="D87" s="51">
        <v>30</v>
      </c>
      <c r="E87" s="54"/>
      <c r="F87" s="43">
        <v>0.08</v>
      </c>
      <c r="G87" s="44">
        <f t="shared" si="6"/>
        <v>0</v>
      </c>
      <c r="H87" s="44">
        <f t="shared" si="7"/>
        <v>0</v>
      </c>
      <c r="I87" s="44">
        <f t="shared" si="8"/>
        <v>0</v>
      </c>
    </row>
    <row r="88" spans="1:9" ht="15">
      <c r="A88" s="46">
        <v>77</v>
      </c>
      <c r="B88" s="84" t="s">
        <v>93</v>
      </c>
      <c r="C88" s="46" t="s">
        <v>41</v>
      </c>
      <c r="D88" s="51">
        <v>5</v>
      </c>
      <c r="E88" s="54"/>
      <c r="F88" s="43">
        <v>0.08</v>
      </c>
      <c r="G88" s="44">
        <f t="shared" si="6"/>
        <v>0</v>
      </c>
      <c r="H88" s="44">
        <f t="shared" si="7"/>
        <v>0</v>
      </c>
      <c r="I88" s="44">
        <f t="shared" si="8"/>
        <v>0</v>
      </c>
    </row>
    <row r="89" spans="1:9" ht="46.5" customHeight="1">
      <c r="A89" s="46">
        <v>78</v>
      </c>
      <c r="B89" s="85" t="s">
        <v>141</v>
      </c>
      <c r="C89" s="50" t="s">
        <v>20</v>
      </c>
      <c r="D89" s="58">
        <v>400</v>
      </c>
      <c r="E89" s="54"/>
      <c r="F89" s="43">
        <v>0.23</v>
      </c>
      <c r="G89" s="44">
        <f t="shared" si="6"/>
        <v>0</v>
      </c>
      <c r="H89" s="44">
        <f t="shared" si="7"/>
        <v>0</v>
      </c>
      <c r="I89" s="44">
        <f t="shared" si="8"/>
        <v>0</v>
      </c>
    </row>
    <row r="90" spans="1:9" ht="15">
      <c r="A90" s="46">
        <v>79</v>
      </c>
      <c r="B90" s="84" t="s">
        <v>105</v>
      </c>
      <c r="C90" s="50" t="s">
        <v>149</v>
      </c>
      <c r="D90" s="50">
        <v>400</v>
      </c>
      <c r="E90" s="45"/>
      <c r="F90" s="43">
        <v>0</v>
      </c>
      <c r="G90" s="44">
        <f t="shared" si="6"/>
        <v>0</v>
      </c>
      <c r="H90" s="44">
        <f t="shared" si="7"/>
        <v>0</v>
      </c>
      <c r="I90" s="44">
        <f t="shared" si="8"/>
        <v>0</v>
      </c>
    </row>
    <row r="91" spans="1:9" ht="63" customHeight="1">
      <c r="A91" s="46">
        <v>80</v>
      </c>
      <c r="B91" s="84" t="s">
        <v>124</v>
      </c>
      <c r="C91" s="50" t="s">
        <v>149</v>
      </c>
      <c r="D91" s="50">
        <v>400</v>
      </c>
      <c r="E91" s="45"/>
      <c r="F91" s="43">
        <v>0</v>
      </c>
      <c r="G91" s="44">
        <f t="shared" si="6"/>
        <v>0</v>
      </c>
      <c r="H91" s="44">
        <f t="shared" si="7"/>
        <v>0</v>
      </c>
      <c r="I91" s="44">
        <f t="shared" si="8"/>
        <v>0</v>
      </c>
    </row>
    <row r="92" spans="1:9" ht="15">
      <c r="A92" s="46">
        <v>81</v>
      </c>
      <c r="B92" s="84" t="s">
        <v>125</v>
      </c>
      <c r="C92" s="46" t="s">
        <v>149</v>
      </c>
      <c r="D92" s="46">
        <v>30</v>
      </c>
      <c r="E92" s="45"/>
      <c r="F92" s="47">
        <v>0</v>
      </c>
      <c r="G92" s="72">
        <f t="shared" si="6"/>
        <v>0</v>
      </c>
      <c r="H92" s="72">
        <f t="shared" si="7"/>
        <v>0</v>
      </c>
      <c r="I92" s="72">
        <f t="shared" si="8"/>
        <v>0</v>
      </c>
    </row>
    <row r="93" spans="1:9" ht="45">
      <c r="A93" s="46">
        <v>82</v>
      </c>
      <c r="B93" s="84" t="s">
        <v>140</v>
      </c>
      <c r="C93" s="46" t="s">
        <v>41</v>
      </c>
      <c r="D93" s="46">
        <v>100</v>
      </c>
      <c r="E93" s="45"/>
      <c r="F93" s="47">
        <v>0</v>
      </c>
      <c r="G93" s="72">
        <f t="shared" si="6"/>
        <v>0</v>
      </c>
      <c r="H93" s="72">
        <f t="shared" si="7"/>
        <v>0</v>
      </c>
      <c r="I93" s="72">
        <f t="shared" si="8"/>
        <v>0</v>
      </c>
    </row>
    <row r="94" spans="1:9" ht="45">
      <c r="A94" s="46">
        <v>83</v>
      </c>
      <c r="B94" s="84" t="s">
        <v>85</v>
      </c>
      <c r="C94" s="46" t="s">
        <v>41</v>
      </c>
      <c r="D94" s="46">
        <v>80</v>
      </c>
      <c r="E94" s="45"/>
      <c r="F94" s="47">
        <v>0</v>
      </c>
      <c r="G94" s="72">
        <f t="shared" si="6"/>
        <v>0</v>
      </c>
      <c r="H94" s="72">
        <f t="shared" si="7"/>
        <v>0</v>
      </c>
      <c r="I94" s="72">
        <f t="shared" si="8"/>
        <v>0</v>
      </c>
    </row>
    <row r="95" spans="1:9" ht="75">
      <c r="A95" s="46">
        <v>84</v>
      </c>
      <c r="B95" s="84" t="s">
        <v>153</v>
      </c>
      <c r="C95" s="46" t="s">
        <v>149</v>
      </c>
      <c r="D95" s="46">
        <v>10</v>
      </c>
      <c r="E95" s="45"/>
      <c r="F95" s="47">
        <v>0</v>
      </c>
      <c r="G95" s="72">
        <f t="shared" si="6"/>
        <v>0</v>
      </c>
      <c r="H95" s="72">
        <f t="shared" si="7"/>
        <v>0</v>
      </c>
      <c r="I95" s="72">
        <f t="shared" si="8"/>
        <v>0</v>
      </c>
    </row>
    <row r="96" spans="1:9" ht="45">
      <c r="A96" s="46">
        <v>85</v>
      </c>
      <c r="B96" s="84" t="s">
        <v>209</v>
      </c>
      <c r="C96" s="46" t="s">
        <v>41</v>
      </c>
      <c r="D96" s="46">
        <v>300</v>
      </c>
      <c r="E96" s="45"/>
      <c r="F96" s="47">
        <v>0.23</v>
      </c>
      <c r="G96" s="72">
        <f t="shared" si="6"/>
        <v>0</v>
      </c>
      <c r="H96" s="72">
        <f t="shared" si="7"/>
        <v>0</v>
      </c>
      <c r="I96" s="72">
        <f t="shared" si="8"/>
        <v>0</v>
      </c>
    </row>
    <row r="97" spans="1:13" ht="30">
      <c r="A97" s="46">
        <v>86</v>
      </c>
      <c r="B97" s="84" t="s">
        <v>210</v>
      </c>
      <c r="C97" s="46" t="s">
        <v>7</v>
      </c>
      <c r="D97" s="46">
        <v>100</v>
      </c>
      <c r="E97" s="45"/>
      <c r="F97" s="47">
        <v>0.23</v>
      </c>
      <c r="G97" s="72">
        <f t="shared" si="6"/>
        <v>0</v>
      </c>
      <c r="H97" s="72">
        <f t="shared" si="7"/>
        <v>0</v>
      </c>
      <c r="I97" s="72">
        <f t="shared" si="8"/>
        <v>0</v>
      </c>
    </row>
    <row r="98" spans="1:13" ht="15">
      <c r="A98" s="46">
        <v>87</v>
      </c>
      <c r="B98" s="84" t="s">
        <v>325</v>
      </c>
      <c r="C98" s="46"/>
      <c r="D98" s="46"/>
      <c r="E98" s="45"/>
      <c r="F98" s="47"/>
      <c r="G98" s="72"/>
      <c r="H98" s="72"/>
      <c r="I98" s="72"/>
    </row>
    <row r="99" spans="1:13" ht="15">
      <c r="A99" s="46">
        <v>88</v>
      </c>
      <c r="B99" s="60" t="s">
        <v>306</v>
      </c>
      <c r="C99" s="46" t="s">
        <v>41</v>
      </c>
      <c r="D99" s="46">
        <v>500</v>
      </c>
      <c r="E99" s="45"/>
      <c r="F99" s="47">
        <v>0.23</v>
      </c>
      <c r="G99" s="72">
        <f>E99*F99+E99</f>
        <v>0</v>
      </c>
      <c r="H99" s="72">
        <f>D99*E99</f>
        <v>0</v>
      </c>
      <c r="I99" s="72">
        <f>D99*E99+F99*D99*E99</f>
        <v>0</v>
      </c>
    </row>
    <row r="100" spans="1:13" ht="30">
      <c r="A100" s="63">
        <v>89</v>
      </c>
      <c r="B100" s="84" t="s">
        <v>78</v>
      </c>
      <c r="C100" s="46" t="s">
        <v>41</v>
      </c>
      <c r="D100" s="46">
        <v>250</v>
      </c>
      <c r="E100" s="45"/>
      <c r="F100" s="47">
        <v>0.08</v>
      </c>
      <c r="G100" s="72">
        <f>E100*F100+E100</f>
        <v>0</v>
      </c>
      <c r="H100" s="72">
        <f>D100*E100</f>
        <v>0</v>
      </c>
      <c r="I100" s="72">
        <f>D100*E100+F100*D100*E100</f>
        <v>0</v>
      </c>
    </row>
    <row r="101" spans="1:13" ht="18" hidden="1" customHeight="1">
      <c r="A101" s="46">
        <v>92</v>
      </c>
      <c r="B101" s="85" t="s">
        <v>50</v>
      </c>
      <c r="C101" s="46" t="s">
        <v>41</v>
      </c>
      <c r="D101" s="46">
        <v>10</v>
      </c>
      <c r="E101" s="45"/>
      <c r="F101" s="47">
        <v>0.08</v>
      </c>
      <c r="G101" s="72">
        <f t="shared" ref="G101" si="9">E101*F101+E101</f>
        <v>0</v>
      </c>
      <c r="H101" s="81">
        <f t="shared" ref="H101" si="10">D101*E101</f>
        <v>0</v>
      </c>
      <c r="I101" s="81">
        <f t="shared" ref="I101" si="11">D101*E101+F101*D101*E101</f>
        <v>0</v>
      </c>
    </row>
    <row r="102" spans="1:13" ht="18" hidden="1" customHeight="1">
      <c r="A102" s="46"/>
      <c r="B102" s="1"/>
      <c r="C102" s="2"/>
      <c r="D102" s="20" t="s">
        <v>8</v>
      </c>
      <c r="E102" s="88"/>
      <c r="F102" s="88"/>
      <c r="G102" s="23"/>
      <c r="H102" s="56">
        <f>SUM(H12:H101)</f>
        <v>0</v>
      </c>
      <c r="I102" s="33">
        <f>SUM(I12:I101)</f>
        <v>0</v>
      </c>
    </row>
    <row r="103" spans="1:13" ht="27.6" customHeight="1">
      <c r="A103" s="2"/>
      <c r="B103" s="15" t="s">
        <v>334</v>
      </c>
      <c r="C103" s="2"/>
      <c r="D103" s="23"/>
      <c r="E103" s="23"/>
      <c r="F103" s="23"/>
      <c r="G103" s="23"/>
      <c r="H103" s="100">
        <f>SUM(H102)</f>
        <v>0</v>
      </c>
      <c r="I103" s="100">
        <f>SUM(I102)</f>
        <v>0</v>
      </c>
      <c r="M103" s="22"/>
    </row>
    <row r="104" spans="1:13" ht="71.400000000000006" customHeight="1">
      <c r="A104" s="17"/>
      <c r="B104" s="133" t="s">
        <v>275</v>
      </c>
      <c r="C104" s="133"/>
      <c r="D104" s="133"/>
      <c r="E104" s="133"/>
      <c r="F104" s="133"/>
      <c r="G104" s="133"/>
      <c r="H104" s="133"/>
      <c r="I104" s="133"/>
    </row>
    <row r="105" spans="1:13" ht="79.2" customHeight="1">
      <c r="A105" s="17" t="s">
        <v>52</v>
      </c>
      <c r="B105" s="134" t="s">
        <v>276</v>
      </c>
      <c r="C105" s="135"/>
      <c r="D105" s="135"/>
      <c r="E105" s="135"/>
      <c r="F105" s="135"/>
      <c r="G105" s="135"/>
      <c r="H105" s="135"/>
      <c r="I105" s="89"/>
    </row>
    <row r="106" spans="1:13">
      <c r="A106" s="17"/>
      <c r="B106" s="89"/>
      <c r="C106" s="89"/>
      <c r="D106" s="89"/>
      <c r="E106" s="89"/>
      <c r="F106" s="89"/>
      <c r="G106" s="89"/>
      <c r="H106" s="89"/>
      <c r="I106" s="89"/>
      <c r="J106" s="21"/>
    </row>
    <row r="107" spans="1:13">
      <c r="A107" s="17"/>
      <c r="B107" s="89"/>
      <c r="C107" s="89"/>
      <c r="D107" s="89"/>
      <c r="E107" s="89"/>
      <c r="F107" s="89"/>
      <c r="G107" s="89"/>
      <c r="H107" s="89"/>
      <c r="I107" s="89"/>
    </row>
    <row r="108" spans="1:13" ht="13.8" hidden="1" customHeight="1">
      <c r="B108" s="136" t="s">
        <v>277</v>
      </c>
      <c r="C108" s="136"/>
      <c r="D108" s="136"/>
      <c r="E108" s="136"/>
      <c r="F108" s="136"/>
      <c r="G108" s="136"/>
      <c r="H108" s="136"/>
      <c r="I108" s="136"/>
    </row>
    <row r="109" spans="1:13" ht="13.8" hidden="1" customHeight="1">
      <c r="B109" s="15" t="s">
        <v>278</v>
      </c>
      <c r="C109" s="15"/>
      <c r="D109" s="15"/>
      <c r="E109" s="59"/>
      <c r="F109" s="59"/>
      <c r="G109" s="59"/>
      <c r="H109" s="13"/>
      <c r="I109" s="13"/>
    </row>
    <row r="110" spans="1:13" ht="13.8" hidden="1" customHeight="1">
      <c r="B110" s="15" t="s">
        <v>115</v>
      </c>
      <c r="C110" s="15"/>
      <c r="D110" s="15"/>
      <c r="E110" s="59"/>
      <c r="F110" s="59"/>
      <c r="G110" s="59"/>
      <c r="H110" s="13"/>
      <c r="I110" s="13"/>
    </row>
    <row r="111" spans="1:13" ht="13.8" hidden="1" customHeight="1">
      <c r="B111" s="16"/>
      <c r="C111" s="17"/>
      <c r="D111" s="17"/>
      <c r="E111" s="17"/>
      <c r="F111" s="17"/>
      <c r="G111" s="17"/>
      <c r="H111" s="17"/>
    </row>
    <row r="112" spans="1:13" ht="13.8" hidden="1" customHeight="1">
      <c r="B112" s="137"/>
      <c r="C112" s="137"/>
      <c r="D112" s="137"/>
      <c r="E112" s="137"/>
      <c r="F112" s="137"/>
      <c r="G112" s="137"/>
      <c r="H112" s="137"/>
      <c r="I112" s="137"/>
    </row>
    <row r="113" spans="2:9" ht="13.8" hidden="1" customHeight="1">
      <c r="B113" s="137"/>
      <c r="C113" s="137"/>
      <c r="D113" s="137"/>
      <c r="E113" s="137"/>
      <c r="F113" s="137"/>
      <c r="G113" s="137"/>
      <c r="H113" s="137"/>
      <c r="I113" s="137"/>
    </row>
    <row r="114" spans="2:9">
      <c r="B114" s="137"/>
      <c r="C114" s="137"/>
      <c r="D114" s="137"/>
      <c r="E114" s="137"/>
      <c r="F114" s="137"/>
      <c r="G114" s="137"/>
      <c r="H114" s="137"/>
      <c r="I114" s="137"/>
    </row>
    <row r="115" spans="2:9">
      <c r="B115" s="137"/>
      <c r="C115" s="137"/>
      <c r="D115" s="137"/>
      <c r="E115" s="137"/>
      <c r="F115" s="137"/>
      <c r="G115" s="137"/>
      <c r="H115" s="137"/>
      <c r="I115" s="137"/>
    </row>
    <row r="116" spans="2:9">
      <c r="B116" s="137"/>
      <c r="C116" s="137"/>
      <c r="D116" s="137"/>
      <c r="E116" s="137"/>
      <c r="F116" s="137"/>
      <c r="G116" s="137"/>
      <c r="H116" s="137"/>
      <c r="I116" s="137"/>
    </row>
    <row r="117" spans="2:9">
      <c r="B117" s="137"/>
      <c r="C117" s="137"/>
      <c r="D117" s="137"/>
      <c r="E117" s="137"/>
      <c r="F117" s="137"/>
      <c r="G117" s="137"/>
      <c r="H117" s="137"/>
      <c r="I117" s="137"/>
    </row>
    <row r="118" spans="2:9">
      <c r="B118" s="137"/>
      <c r="C118" s="137"/>
      <c r="D118" s="137"/>
      <c r="E118" s="137"/>
      <c r="F118" s="137"/>
      <c r="G118" s="137"/>
      <c r="H118" s="137"/>
      <c r="I118" s="137"/>
    </row>
    <row r="120" spans="2:9" ht="17.399999999999999">
      <c r="B120" s="3" t="s">
        <v>9</v>
      </c>
      <c r="F120" s="3" t="s">
        <v>60</v>
      </c>
    </row>
    <row r="121" spans="2:9">
      <c r="B121" s="27" t="s">
        <v>11</v>
      </c>
      <c r="F121" s="28" t="s">
        <v>201</v>
      </c>
    </row>
    <row r="122" spans="2:9">
      <c r="F122" s="28"/>
    </row>
  </sheetData>
  <sortState xmlns:xlrd2="http://schemas.microsoft.com/office/spreadsheetml/2017/richdata2" ref="B12:I96">
    <sortCondition ref="B12"/>
  </sortState>
  <mergeCells count="18">
    <mergeCell ref="B104:I104"/>
    <mergeCell ref="B105:H105"/>
    <mergeCell ref="B108:I108"/>
    <mergeCell ref="B112:I118"/>
    <mergeCell ref="B4:I4"/>
    <mergeCell ref="B6:I6"/>
    <mergeCell ref="A9:A10"/>
    <mergeCell ref="B9:B10"/>
    <mergeCell ref="D9:D10"/>
    <mergeCell ref="E9:E10"/>
    <mergeCell ref="I9:I10"/>
    <mergeCell ref="C9:C10"/>
    <mergeCell ref="J9:J10"/>
    <mergeCell ref="K9:K10"/>
    <mergeCell ref="L9:L10"/>
    <mergeCell ref="F9:F10"/>
    <mergeCell ref="H9:H10"/>
    <mergeCell ref="G9:G10"/>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4"/>
  <sheetViews>
    <sheetView topLeftCell="A2" workbookViewId="0">
      <selection activeCell="F25" sqref="F24:F25"/>
    </sheetView>
  </sheetViews>
  <sheetFormatPr defaultColWidth="9" defaultRowHeight="13.8"/>
  <cols>
    <col min="1" max="1" width="3.69921875" customWidth="1"/>
    <col min="2" max="2" width="34.5" customWidth="1"/>
    <col min="3" max="4" width="6.59765625" customWidth="1"/>
    <col min="5" max="5" width="6.09765625" customWidth="1"/>
    <col min="6" max="6" width="11.69921875" customWidth="1"/>
    <col min="7" max="7" width="13.69921875" customWidth="1"/>
    <col min="8" max="8" width="13.8984375" customWidth="1"/>
    <col min="9" max="9" width="15.3984375" bestFit="1" customWidth="1"/>
  </cols>
  <sheetData>
    <row r="2" spans="1:11" ht="18">
      <c r="F2" s="30"/>
      <c r="G2" s="30"/>
      <c r="H2" s="32"/>
    </row>
    <row r="3" spans="1:11" ht="3.75" customHeight="1">
      <c r="H3" s="4"/>
      <c r="I3" s="4"/>
      <c r="K3" s="4"/>
    </row>
    <row r="4" spans="1:11" ht="27.6">
      <c r="B4" s="119" t="s">
        <v>0</v>
      </c>
      <c r="C4" s="119"/>
      <c r="D4" s="119"/>
      <c r="E4" s="119"/>
      <c r="F4" s="119"/>
      <c r="G4" s="119"/>
      <c r="H4" s="119"/>
      <c r="I4" s="119"/>
    </row>
    <row r="5" spans="1:11" ht="3.75" customHeight="1"/>
    <row r="6" spans="1:11" ht="17.399999999999999">
      <c r="B6" s="14" t="s">
        <v>227</v>
      </c>
      <c r="C6" s="14"/>
      <c r="D6" s="14"/>
      <c r="E6" s="14"/>
      <c r="F6" s="14"/>
      <c r="G6" s="14"/>
      <c r="H6" s="14"/>
      <c r="I6" s="14"/>
      <c r="J6" s="14"/>
      <c r="K6" s="14"/>
    </row>
    <row r="7" spans="1:11" ht="17.399999999999999">
      <c r="B7" s="113" t="s">
        <v>224</v>
      </c>
      <c r="C7" s="113"/>
      <c r="D7" s="113"/>
      <c r="E7" s="113"/>
      <c r="F7" s="113"/>
      <c r="G7" s="113"/>
      <c r="H7" s="113"/>
      <c r="I7" s="113"/>
      <c r="J7" s="15"/>
      <c r="K7" s="15"/>
    </row>
    <row r="8" spans="1:11" ht="10.5" customHeight="1">
      <c r="B8" s="16"/>
      <c r="C8" s="17"/>
      <c r="D8" s="17"/>
      <c r="E8" s="17"/>
      <c r="F8" s="17"/>
      <c r="G8" s="17"/>
      <c r="H8" s="17"/>
      <c r="I8" s="17"/>
      <c r="J8" s="17"/>
      <c r="K8" s="17"/>
    </row>
    <row r="9" spans="1:11">
      <c r="A9" s="1"/>
      <c r="B9" s="19" t="s">
        <v>207</v>
      </c>
      <c r="C9" s="13"/>
      <c r="D9" s="13"/>
      <c r="E9" s="13"/>
      <c r="F9" s="13"/>
      <c r="G9" s="13"/>
      <c r="H9" s="13"/>
      <c r="I9" s="13"/>
      <c r="J9" s="13"/>
    </row>
    <row r="10" spans="1:11" ht="14.25" customHeight="1">
      <c r="A10" s="114" t="s">
        <v>1</v>
      </c>
      <c r="B10" s="114" t="s">
        <v>2</v>
      </c>
      <c r="C10" s="114" t="s">
        <v>4</v>
      </c>
      <c r="D10" s="75"/>
      <c r="E10" s="116" t="s">
        <v>54</v>
      </c>
      <c r="F10" s="120" t="s">
        <v>97</v>
      </c>
      <c r="G10" s="120" t="s">
        <v>55</v>
      </c>
      <c r="H10" s="122" t="s">
        <v>56</v>
      </c>
      <c r="I10" s="124" t="s">
        <v>5</v>
      </c>
      <c r="J10" s="110"/>
      <c r="K10" s="110"/>
    </row>
    <row r="11" spans="1:11" ht="30" customHeight="1" thickBot="1">
      <c r="A11" s="115"/>
      <c r="B11" s="115"/>
      <c r="C11" s="115"/>
      <c r="D11" s="90"/>
      <c r="E11" s="117"/>
      <c r="F11" s="121"/>
      <c r="G11" s="121"/>
      <c r="H11" s="123"/>
      <c r="I11" s="122"/>
      <c r="J11" s="110"/>
      <c r="K11" s="110"/>
    </row>
    <row r="12" spans="1:11" ht="16.2" thickBot="1">
      <c r="A12" s="11" t="s">
        <v>6</v>
      </c>
      <c r="B12" s="12" t="s">
        <v>14</v>
      </c>
      <c r="C12" s="12" t="s">
        <v>16</v>
      </c>
      <c r="D12" s="12"/>
      <c r="E12" s="12" t="s">
        <v>12</v>
      </c>
      <c r="F12" s="12" t="s">
        <v>57</v>
      </c>
      <c r="G12" s="12" t="s">
        <v>98</v>
      </c>
      <c r="H12" s="24" t="s">
        <v>13</v>
      </c>
      <c r="I12" s="12"/>
      <c r="J12" s="18"/>
      <c r="K12" s="18"/>
    </row>
    <row r="13" spans="1:11" ht="15">
      <c r="A13" s="46">
        <v>2</v>
      </c>
      <c r="B13" s="46" t="s">
        <v>106</v>
      </c>
      <c r="C13" s="46">
        <v>300</v>
      </c>
      <c r="D13" s="46" t="s">
        <v>20</v>
      </c>
      <c r="E13" s="45"/>
      <c r="F13" s="47">
        <v>0</v>
      </c>
      <c r="G13" s="44">
        <f t="shared" ref="G13:G19" si="0">E13*F13+E13</f>
        <v>0</v>
      </c>
      <c r="H13" s="44">
        <f t="shared" ref="H13:H19" si="1">C13*E13</f>
        <v>0</v>
      </c>
      <c r="I13" s="44">
        <f t="shared" ref="I13:I19" si="2">C13*E13+F13*C13*E13</f>
        <v>0</v>
      </c>
    </row>
    <row r="14" spans="1:11" ht="15">
      <c r="A14" s="46">
        <v>3</v>
      </c>
      <c r="B14" s="61" t="s">
        <v>63</v>
      </c>
      <c r="C14" s="46">
        <v>700</v>
      </c>
      <c r="D14" s="46" t="s">
        <v>20</v>
      </c>
      <c r="E14" s="45"/>
      <c r="F14" s="47">
        <v>0</v>
      </c>
      <c r="G14" s="44">
        <f t="shared" si="0"/>
        <v>0</v>
      </c>
      <c r="H14" s="44">
        <f t="shared" si="1"/>
        <v>0</v>
      </c>
      <c r="I14" s="44">
        <f t="shared" si="2"/>
        <v>0</v>
      </c>
    </row>
    <row r="15" spans="1:11" ht="18">
      <c r="A15" s="46">
        <v>4</v>
      </c>
      <c r="B15" s="46" t="s">
        <v>65</v>
      </c>
      <c r="C15" s="5">
        <v>10</v>
      </c>
      <c r="D15" s="5" t="s">
        <v>20</v>
      </c>
      <c r="E15" s="45"/>
      <c r="F15" s="47">
        <v>0</v>
      </c>
      <c r="G15" s="44">
        <f t="shared" si="0"/>
        <v>0</v>
      </c>
      <c r="H15" s="44">
        <f t="shared" si="1"/>
        <v>0</v>
      </c>
      <c r="I15" s="44">
        <f t="shared" si="2"/>
        <v>0</v>
      </c>
    </row>
    <row r="16" spans="1:11" ht="15">
      <c r="A16" s="46">
        <v>6</v>
      </c>
      <c r="B16" s="46" t="s">
        <v>139</v>
      </c>
      <c r="C16" s="46">
        <v>1300</v>
      </c>
      <c r="D16" s="50" t="s">
        <v>20</v>
      </c>
      <c r="E16" s="48"/>
      <c r="F16" s="47">
        <v>0</v>
      </c>
      <c r="G16" s="44">
        <f t="shared" si="0"/>
        <v>0</v>
      </c>
      <c r="H16" s="44">
        <f t="shared" si="1"/>
        <v>0</v>
      </c>
      <c r="I16" s="44">
        <f t="shared" si="2"/>
        <v>0</v>
      </c>
    </row>
    <row r="17" spans="1:13" ht="15">
      <c r="A17" s="46">
        <v>7</v>
      </c>
      <c r="B17" s="46" t="s">
        <v>314</v>
      </c>
      <c r="C17" s="46">
        <v>50</v>
      </c>
      <c r="D17" s="50" t="s">
        <v>20</v>
      </c>
      <c r="E17" s="48"/>
      <c r="F17" s="47">
        <v>0</v>
      </c>
      <c r="G17" s="44">
        <f t="shared" si="0"/>
        <v>0</v>
      </c>
      <c r="H17" s="44">
        <f t="shared" si="1"/>
        <v>0</v>
      </c>
      <c r="I17" s="44">
        <f t="shared" si="2"/>
        <v>0</v>
      </c>
    </row>
    <row r="18" spans="1:13" ht="18.600000000000001" thickBot="1">
      <c r="A18" s="26">
        <v>8</v>
      </c>
      <c r="B18" s="46" t="s">
        <v>230</v>
      </c>
      <c r="C18" s="46">
        <v>50</v>
      </c>
      <c r="D18" s="50" t="s">
        <v>20</v>
      </c>
      <c r="E18" s="48"/>
      <c r="F18" s="47">
        <v>0</v>
      </c>
      <c r="G18" s="44">
        <f t="shared" si="0"/>
        <v>0</v>
      </c>
      <c r="H18" s="44">
        <f t="shared" si="1"/>
        <v>0</v>
      </c>
      <c r="I18" s="44">
        <f t="shared" si="2"/>
        <v>0</v>
      </c>
    </row>
    <row r="19" spans="1:13" ht="15.6" thickBot="1">
      <c r="A19" s="63">
        <v>9</v>
      </c>
      <c r="B19" s="62" t="s">
        <v>64</v>
      </c>
      <c r="C19" s="62">
        <v>50</v>
      </c>
      <c r="D19" s="62" t="s">
        <v>20</v>
      </c>
      <c r="E19" s="52"/>
      <c r="F19" s="47">
        <v>0</v>
      </c>
      <c r="G19" s="57">
        <f t="shared" si="0"/>
        <v>0</v>
      </c>
      <c r="H19" s="44">
        <f t="shared" si="1"/>
        <v>0</v>
      </c>
      <c r="I19" s="44">
        <f t="shared" si="2"/>
        <v>0</v>
      </c>
    </row>
    <row r="20" spans="1:13" ht="18" thickBot="1">
      <c r="A20" s="3"/>
      <c r="B20" s="3"/>
      <c r="C20" s="6" t="s">
        <v>8</v>
      </c>
      <c r="D20" s="6"/>
      <c r="E20" s="6" t="s">
        <v>190</v>
      </c>
      <c r="F20" s="6"/>
      <c r="G20" s="6"/>
      <c r="H20" s="34">
        <f>SUM(H13:H19)</f>
        <v>0</v>
      </c>
      <c r="I20" s="55">
        <f>SUM(I13:I19)</f>
        <v>0</v>
      </c>
    </row>
    <row r="21" spans="1:13" ht="17.399999999999999">
      <c r="B21" s="133" t="s">
        <v>114</v>
      </c>
      <c r="C21" s="133"/>
      <c r="D21" s="133"/>
      <c r="E21" s="133"/>
      <c r="F21" s="133"/>
      <c r="G21" s="133"/>
      <c r="H21" s="133"/>
      <c r="I21" s="133"/>
      <c r="J21" s="8"/>
      <c r="L21" s="3"/>
      <c r="M21" s="3"/>
    </row>
    <row r="22" spans="1:13" ht="18" customHeight="1">
      <c r="B22" s="133"/>
      <c r="C22" s="133"/>
      <c r="D22" s="133"/>
      <c r="E22" s="133"/>
      <c r="F22" s="133"/>
      <c r="G22" s="133"/>
      <c r="H22" s="133"/>
      <c r="I22" s="133"/>
      <c r="J22" s="3"/>
    </row>
    <row r="23" spans="1:13" ht="13.8" customHeight="1">
      <c r="B23" s="15" t="s">
        <v>116</v>
      </c>
      <c r="C23" s="15"/>
      <c r="D23" s="15"/>
      <c r="E23" s="15"/>
      <c r="F23" s="15"/>
      <c r="G23" s="15"/>
      <c r="H23" s="2"/>
      <c r="I23" s="2"/>
    </row>
    <row r="24" spans="1:13" ht="18">
      <c r="B24" s="15" t="s">
        <v>115</v>
      </c>
      <c r="C24" s="15"/>
      <c r="D24" s="15"/>
      <c r="E24" s="15"/>
      <c r="F24" s="15"/>
      <c r="G24" s="15"/>
      <c r="H24" s="2"/>
      <c r="I24" s="2"/>
    </row>
    <row r="25" spans="1:13" ht="17.399999999999999">
      <c r="B25" s="16"/>
      <c r="C25" s="17"/>
      <c r="D25" s="17"/>
      <c r="E25" s="17"/>
      <c r="F25" s="17"/>
      <c r="G25" s="17"/>
      <c r="H25" s="3"/>
      <c r="I25" s="3"/>
    </row>
    <row r="26" spans="1:13" ht="17.399999999999999">
      <c r="B26" s="3" t="s">
        <v>9</v>
      </c>
      <c r="C26" s="3"/>
      <c r="D26" s="3"/>
      <c r="E26" s="3"/>
      <c r="F26" s="3"/>
      <c r="G26" s="3"/>
      <c r="H26" s="3" t="s">
        <v>10</v>
      </c>
      <c r="I26" s="3"/>
    </row>
    <row r="27" spans="1:13" ht="17.399999999999999">
      <c r="B27" s="25" t="s">
        <v>11</v>
      </c>
      <c r="C27" s="29"/>
      <c r="D27" s="29"/>
      <c r="E27" s="29"/>
      <c r="F27" s="29"/>
      <c r="G27" s="29"/>
      <c r="H27" s="29" t="s">
        <v>200</v>
      </c>
      <c r="I27" s="29"/>
      <c r="J27" s="3"/>
    </row>
    <row r="28" spans="1:13" ht="17.399999999999999">
      <c r="B28" s="3"/>
      <c r="C28" s="29"/>
      <c r="D28" s="29"/>
      <c r="E28" s="29"/>
      <c r="F28" s="29"/>
      <c r="G28" s="29"/>
      <c r="H28" s="28"/>
      <c r="I28" s="29"/>
      <c r="J28" s="3"/>
      <c r="K28" s="3"/>
    </row>
    <row r="29" spans="1:13" ht="17.399999999999999">
      <c r="B29" s="3"/>
    </row>
    <row r="31" spans="1:13" ht="15">
      <c r="B31" s="16"/>
      <c r="C31" s="17"/>
      <c r="D31" s="17"/>
      <c r="E31" s="17"/>
      <c r="F31" s="17"/>
      <c r="G31" s="17"/>
      <c r="H31" s="17"/>
      <c r="I31" s="17"/>
    </row>
    <row r="32" spans="1:13" ht="15">
      <c r="B32" s="16"/>
      <c r="C32" s="17"/>
      <c r="D32" s="17"/>
      <c r="E32" s="17"/>
      <c r="F32" s="17"/>
      <c r="G32" s="17"/>
      <c r="H32" s="17"/>
      <c r="I32" s="17"/>
    </row>
    <row r="33" spans="2:11" ht="15">
      <c r="B33" s="16"/>
      <c r="C33" s="17"/>
      <c r="D33" s="17"/>
      <c r="E33" s="17"/>
      <c r="F33" s="17"/>
      <c r="G33" s="17"/>
      <c r="H33" s="17"/>
      <c r="I33" s="17"/>
      <c r="J33" s="17"/>
      <c r="K33" s="17"/>
    </row>
    <row r="34" spans="2:11" ht="15">
      <c r="B34" s="16"/>
      <c r="C34" s="17"/>
      <c r="D34" s="17"/>
      <c r="E34" s="17"/>
      <c r="F34" s="17"/>
      <c r="G34" s="17"/>
      <c r="H34" s="17"/>
      <c r="I34" s="17"/>
      <c r="J34" s="17"/>
      <c r="K34" s="17"/>
    </row>
  </sheetData>
  <sortState xmlns:xlrd2="http://schemas.microsoft.com/office/spreadsheetml/2017/richdata2" ref="B14:H21">
    <sortCondition ref="B13"/>
  </sortState>
  <mergeCells count="13">
    <mergeCell ref="B21:I22"/>
    <mergeCell ref="E10:E11"/>
    <mergeCell ref="B4:I4"/>
    <mergeCell ref="B7:I7"/>
    <mergeCell ref="A10:A11"/>
    <mergeCell ref="B10:B11"/>
    <mergeCell ref="C10:C11"/>
    <mergeCell ref="I10:I11"/>
    <mergeCell ref="J10:J11"/>
    <mergeCell ref="K10:K11"/>
    <mergeCell ref="F10:F11"/>
    <mergeCell ref="G10:G11"/>
    <mergeCell ref="H10:H1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5"/>
  <sheetViews>
    <sheetView topLeftCell="A28" workbookViewId="0">
      <selection activeCell="E28" sqref="E28:E38"/>
    </sheetView>
  </sheetViews>
  <sheetFormatPr defaultColWidth="9" defaultRowHeight="13.8"/>
  <cols>
    <col min="1" max="1" width="3.69921875" customWidth="1"/>
    <col min="2" max="2" width="32.59765625" customWidth="1"/>
    <col min="3" max="3" width="5.09765625" customWidth="1"/>
    <col min="4" max="6" width="6.59765625" customWidth="1"/>
    <col min="7" max="7" width="10.19921875" customWidth="1"/>
    <col min="8" max="8" width="14.19921875" customWidth="1"/>
    <col min="9" max="9" width="14.5" customWidth="1"/>
  </cols>
  <sheetData>
    <row r="1" spans="1:12" ht="15">
      <c r="C1" s="23"/>
    </row>
    <row r="2" spans="1:12" ht="14.4">
      <c r="H2" s="30"/>
    </row>
    <row r="3" spans="1:12" ht="18">
      <c r="J3" s="7"/>
      <c r="K3" s="2"/>
    </row>
    <row r="4" spans="1:12" ht="3.75" customHeight="1">
      <c r="I4" s="4"/>
      <c r="J4" s="4"/>
      <c r="L4" s="4"/>
    </row>
    <row r="5" spans="1:12" ht="27.6">
      <c r="B5" s="119" t="s">
        <v>0</v>
      </c>
      <c r="C5" s="119"/>
      <c r="D5" s="119"/>
      <c r="E5" s="119"/>
      <c r="F5" s="119"/>
      <c r="G5" s="119"/>
      <c r="H5" s="119"/>
      <c r="I5" s="119"/>
    </row>
    <row r="6" spans="1:12" ht="3.75" customHeight="1"/>
    <row r="8" spans="1:12" ht="17.399999999999999">
      <c r="B8" s="14" t="s">
        <v>228</v>
      </c>
      <c r="C8" s="14"/>
      <c r="D8" s="14"/>
      <c r="E8" s="14"/>
      <c r="F8" s="14"/>
      <c r="G8" s="14"/>
      <c r="H8" s="14"/>
      <c r="I8" s="14"/>
    </row>
    <row r="9" spans="1:12" ht="17.399999999999999">
      <c r="B9" s="113" t="s">
        <v>222</v>
      </c>
      <c r="C9" s="113"/>
      <c r="D9" s="113"/>
      <c r="E9" s="113"/>
      <c r="F9" s="113"/>
      <c r="G9" s="113"/>
      <c r="H9" s="113"/>
      <c r="I9" s="113"/>
      <c r="J9" s="14"/>
      <c r="K9" s="14"/>
      <c r="L9" s="14"/>
    </row>
    <row r="10" spans="1:12" ht="8.25" customHeight="1">
      <c r="B10" s="16"/>
      <c r="C10" s="17"/>
      <c r="D10" s="17"/>
      <c r="E10" s="17"/>
      <c r="F10" s="17"/>
      <c r="G10" s="17"/>
      <c r="H10" s="17"/>
      <c r="I10" s="17"/>
      <c r="J10" s="17"/>
      <c r="K10" s="17"/>
      <c r="L10" s="17"/>
    </row>
    <row r="11" spans="1:12">
      <c r="A11" s="1"/>
      <c r="B11" s="19" t="s">
        <v>279</v>
      </c>
      <c r="C11" s="13"/>
      <c r="D11" s="13"/>
      <c r="E11" s="13"/>
      <c r="F11" s="13"/>
      <c r="G11" s="13"/>
      <c r="H11" s="13"/>
      <c r="I11" s="13"/>
      <c r="J11" s="13"/>
      <c r="K11" s="13"/>
    </row>
    <row r="12" spans="1:12" ht="7.5" customHeight="1">
      <c r="A12" s="1"/>
      <c r="B12" s="1"/>
      <c r="C12" s="1"/>
      <c r="D12" s="1"/>
      <c r="E12" s="1"/>
      <c r="F12" s="1"/>
      <c r="G12" s="1"/>
      <c r="H12" s="1"/>
      <c r="I12" s="1"/>
      <c r="J12" s="1"/>
    </row>
    <row r="13" spans="1:12" ht="14.25" customHeight="1">
      <c r="A13" s="114" t="s">
        <v>1</v>
      </c>
      <c r="B13" s="114" t="s">
        <v>2</v>
      </c>
      <c r="C13" s="114" t="s">
        <v>3</v>
      </c>
      <c r="D13" s="114" t="s">
        <v>4</v>
      </c>
      <c r="E13" s="116" t="s">
        <v>54</v>
      </c>
      <c r="F13" s="120" t="s">
        <v>97</v>
      </c>
      <c r="G13" s="120" t="s">
        <v>55</v>
      </c>
      <c r="H13" s="122" t="s">
        <v>56</v>
      </c>
      <c r="I13" s="124" t="s">
        <v>5</v>
      </c>
      <c r="J13" s="118"/>
      <c r="K13" s="110"/>
      <c r="L13" s="110"/>
    </row>
    <row r="14" spans="1:12" ht="30" customHeight="1" thickBot="1">
      <c r="A14" s="115"/>
      <c r="B14" s="115"/>
      <c r="C14" s="115"/>
      <c r="D14" s="115"/>
      <c r="E14" s="117"/>
      <c r="F14" s="121"/>
      <c r="G14" s="121"/>
      <c r="H14" s="123"/>
      <c r="I14" s="122"/>
      <c r="J14" s="118"/>
      <c r="K14" s="110"/>
      <c r="L14" s="110"/>
    </row>
    <row r="15" spans="1:12" ht="16.2" thickBot="1">
      <c r="A15" s="11" t="s">
        <v>6</v>
      </c>
      <c r="B15" s="12" t="s">
        <v>14</v>
      </c>
      <c r="C15" s="12" t="s">
        <v>15</v>
      </c>
      <c r="D15" s="12" t="s">
        <v>16</v>
      </c>
      <c r="E15" s="12" t="s">
        <v>12</v>
      </c>
      <c r="F15" s="12" t="s">
        <v>57</v>
      </c>
      <c r="G15" s="12" t="s">
        <v>98</v>
      </c>
      <c r="H15" s="24" t="s">
        <v>13</v>
      </c>
      <c r="I15" s="12"/>
      <c r="J15" s="18"/>
      <c r="K15" s="18"/>
      <c r="L15" s="18"/>
    </row>
    <row r="16" spans="1:12" ht="31.2">
      <c r="A16" s="41">
        <v>1</v>
      </c>
      <c r="B16" s="60" t="s">
        <v>185</v>
      </c>
      <c r="C16" s="46" t="s">
        <v>20</v>
      </c>
      <c r="D16" s="46">
        <v>150</v>
      </c>
      <c r="E16" s="42"/>
      <c r="F16" s="43">
        <v>0</v>
      </c>
      <c r="G16" s="44">
        <f t="shared" ref="G16:G38" si="0">E16*F16+E16</f>
        <v>0</v>
      </c>
      <c r="H16" s="44">
        <f t="shared" ref="H16:H38" si="1">D16*E16</f>
        <v>0</v>
      </c>
      <c r="I16" s="44">
        <f t="shared" ref="I16:I38" si="2">D16*G16</f>
        <v>0</v>
      </c>
      <c r="J16" s="2"/>
    </row>
    <row r="17" spans="1:14" ht="22.5" customHeight="1">
      <c r="A17" s="46">
        <v>2</v>
      </c>
      <c r="B17" s="60" t="s">
        <v>186</v>
      </c>
      <c r="C17" s="46" t="s">
        <v>20</v>
      </c>
      <c r="D17" s="46">
        <v>20</v>
      </c>
      <c r="E17" s="45"/>
      <c r="F17" s="43">
        <v>0</v>
      </c>
      <c r="G17" s="44">
        <f t="shared" si="0"/>
        <v>0</v>
      </c>
      <c r="H17" s="44">
        <f t="shared" si="1"/>
        <v>0</v>
      </c>
      <c r="I17" s="44">
        <f t="shared" si="2"/>
        <v>0</v>
      </c>
      <c r="J17" s="2"/>
    </row>
    <row r="18" spans="1:14" ht="31.2">
      <c r="A18" s="46">
        <v>3</v>
      </c>
      <c r="B18" s="60" t="s">
        <v>182</v>
      </c>
      <c r="C18" s="46" t="s">
        <v>20</v>
      </c>
      <c r="D18" s="46">
        <v>30</v>
      </c>
      <c r="E18" s="45"/>
      <c r="F18" s="43">
        <v>0</v>
      </c>
      <c r="G18" s="44">
        <f t="shared" si="0"/>
        <v>0</v>
      </c>
      <c r="H18" s="44">
        <f t="shared" si="1"/>
        <v>0</v>
      </c>
      <c r="I18" s="44">
        <f t="shared" si="2"/>
        <v>0</v>
      </c>
      <c r="J18" s="2"/>
    </row>
    <row r="19" spans="1:14" ht="18">
      <c r="A19" s="46">
        <v>4</v>
      </c>
      <c r="B19" s="46" t="s">
        <v>187</v>
      </c>
      <c r="C19" s="46" t="s">
        <v>20</v>
      </c>
      <c r="D19" s="46">
        <v>5</v>
      </c>
      <c r="E19" s="45"/>
      <c r="F19" s="43">
        <v>0</v>
      </c>
      <c r="G19" s="44">
        <f t="shared" si="0"/>
        <v>0</v>
      </c>
      <c r="H19" s="44">
        <f t="shared" si="1"/>
        <v>0</v>
      </c>
      <c r="I19" s="44">
        <f t="shared" si="2"/>
        <v>0</v>
      </c>
      <c r="J19" s="2"/>
    </row>
    <row r="20" spans="1:14" ht="18">
      <c r="A20" s="46">
        <v>5</v>
      </c>
      <c r="B20" s="46" t="s">
        <v>199</v>
      </c>
      <c r="C20" s="46" t="s">
        <v>20</v>
      </c>
      <c r="D20" s="46">
        <v>5</v>
      </c>
      <c r="E20" s="45"/>
      <c r="F20" s="43">
        <v>0</v>
      </c>
      <c r="G20" s="44">
        <f t="shared" si="0"/>
        <v>0</v>
      </c>
      <c r="H20" s="44">
        <f t="shared" si="1"/>
        <v>0</v>
      </c>
      <c r="I20" s="44">
        <f t="shared" si="2"/>
        <v>0</v>
      </c>
      <c r="J20" s="2"/>
    </row>
    <row r="21" spans="1:14" ht="31.2">
      <c r="A21" s="46">
        <v>6</v>
      </c>
      <c r="B21" s="60" t="s">
        <v>188</v>
      </c>
      <c r="C21" s="46" t="s">
        <v>20</v>
      </c>
      <c r="D21" s="46">
        <v>150</v>
      </c>
      <c r="E21" s="45"/>
      <c r="F21" s="43">
        <v>0</v>
      </c>
      <c r="G21" s="44">
        <f t="shared" si="0"/>
        <v>0</v>
      </c>
      <c r="H21" s="44">
        <f t="shared" si="1"/>
        <v>0</v>
      </c>
      <c r="I21" s="44">
        <f t="shared" si="2"/>
        <v>0</v>
      </c>
      <c r="J21" s="2"/>
    </row>
    <row r="22" spans="1:14" ht="31.2">
      <c r="A22" s="46">
        <v>7</v>
      </c>
      <c r="B22" s="60" t="s">
        <v>181</v>
      </c>
      <c r="C22" s="46" t="s">
        <v>20</v>
      </c>
      <c r="D22" s="46">
        <v>15</v>
      </c>
      <c r="E22" s="45"/>
      <c r="F22" s="43">
        <v>0</v>
      </c>
      <c r="G22" s="44">
        <f t="shared" si="0"/>
        <v>0</v>
      </c>
      <c r="H22" s="44">
        <f t="shared" si="1"/>
        <v>0</v>
      </c>
      <c r="I22" s="44">
        <f t="shared" si="2"/>
        <v>0</v>
      </c>
      <c r="J22" s="2"/>
    </row>
    <row r="23" spans="1:14" ht="68.25" customHeight="1">
      <c r="A23" s="46">
        <v>8</v>
      </c>
      <c r="B23" s="60" t="s">
        <v>180</v>
      </c>
      <c r="C23" s="46" t="s">
        <v>20</v>
      </c>
      <c r="D23" s="46">
        <v>120</v>
      </c>
      <c r="E23" s="45"/>
      <c r="F23" s="43">
        <v>0</v>
      </c>
      <c r="G23" s="44">
        <f t="shared" si="0"/>
        <v>0</v>
      </c>
      <c r="H23" s="44">
        <f t="shared" si="1"/>
        <v>0</v>
      </c>
      <c r="I23" s="44">
        <f t="shared" si="2"/>
        <v>0</v>
      </c>
      <c r="J23" s="2"/>
    </row>
    <row r="24" spans="1:14" ht="25.5" customHeight="1">
      <c r="A24" s="46">
        <v>9</v>
      </c>
      <c r="B24" s="46" t="s">
        <v>179</v>
      </c>
      <c r="C24" s="46" t="s">
        <v>20</v>
      </c>
      <c r="D24" s="46">
        <v>40</v>
      </c>
      <c r="E24" s="48"/>
      <c r="F24" s="43">
        <v>0</v>
      </c>
      <c r="G24" s="44">
        <f t="shared" si="0"/>
        <v>0</v>
      </c>
      <c r="H24" s="44">
        <f t="shared" si="1"/>
        <v>0</v>
      </c>
      <c r="I24" s="44">
        <f t="shared" si="2"/>
        <v>0</v>
      </c>
      <c r="J24" s="2"/>
      <c r="K24" s="3"/>
      <c r="L24" s="3"/>
    </row>
    <row r="25" spans="1:14" ht="42.75" customHeight="1">
      <c r="A25" s="46">
        <v>10</v>
      </c>
      <c r="B25" s="60" t="s">
        <v>316</v>
      </c>
      <c r="C25" s="46" t="s">
        <v>20</v>
      </c>
      <c r="D25" s="46">
        <v>15</v>
      </c>
      <c r="E25" s="45"/>
      <c r="F25" s="43">
        <v>0</v>
      </c>
      <c r="G25" s="44">
        <f t="shared" si="0"/>
        <v>0</v>
      </c>
      <c r="H25" s="44">
        <f t="shared" si="1"/>
        <v>0</v>
      </c>
      <c r="I25" s="44">
        <f t="shared" si="2"/>
        <v>0</v>
      </c>
      <c r="J25" s="3"/>
      <c r="K25" s="8"/>
      <c r="M25" s="3"/>
      <c r="N25" s="3"/>
    </row>
    <row r="26" spans="1:14" ht="17.399999999999999">
      <c r="A26" s="46">
        <v>11</v>
      </c>
      <c r="B26" s="46" t="s">
        <v>178</v>
      </c>
      <c r="C26" s="46" t="s">
        <v>20</v>
      </c>
      <c r="D26" s="46">
        <v>10</v>
      </c>
      <c r="E26" s="45"/>
      <c r="F26" s="43">
        <v>0</v>
      </c>
      <c r="G26" s="44">
        <f t="shared" si="0"/>
        <v>0</v>
      </c>
      <c r="H26" s="44">
        <f t="shared" si="1"/>
        <v>0</v>
      </c>
      <c r="I26" s="44">
        <f t="shared" si="2"/>
        <v>0</v>
      </c>
      <c r="J26" s="3"/>
    </row>
    <row r="27" spans="1:14" ht="17.399999999999999">
      <c r="A27" s="46">
        <v>12</v>
      </c>
      <c r="B27" s="46" t="s">
        <v>183</v>
      </c>
      <c r="C27" s="46" t="s">
        <v>20</v>
      </c>
      <c r="D27" s="46">
        <v>100</v>
      </c>
      <c r="E27" s="45"/>
      <c r="F27" s="43">
        <v>0</v>
      </c>
      <c r="G27" s="44">
        <f t="shared" si="0"/>
        <v>0</v>
      </c>
      <c r="H27" s="44">
        <f t="shared" si="1"/>
        <v>0</v>
      </c>
      <c r="I27" s="44">
        <f t="shared" si="2"/>
        <v>0</v>
      </c>
      <c r="K27" s="3"/>
    </row>
    <row r="28" spans="1:14" ht="60">
      <c r="A28" s="46">
        <v>13</v>
      </c>
      <c r="B28" s="60" t="s">
        <v>173</v>
      </c>
      <c r="C28" s="46" t="s">
        <v>20</v>
      </c>
      <c r="D28" s="46">
        <v>150</v>
      </c>
      <c r="E28" s="45"/>
      <c r="F28" s="43">
        <v>0</v>
      </c>
      <c r="G28" s="44">
        <f t="shared" si="0"/>
        <v>0</v>
      </c>
      <c r="H28" s="44">
        <f t="shared" si="1"/>
        <v>0</v>
      </c>
      <c r="I28" s="44">
        <f t="shared" si="2"/>
        <v>0</v>
      </c>
    </row>
    <row r="29" spans="1:14" ht="45.6">
      <c r="A29" s="46">
        <v>14</v>
      </c>
      <c r="B29" s="60" t="s">
        <v>317</v>
      </c>
      <c r="C29" s="46" t="s">
        <v>20</v>
      </c>
      <c r="D29" s="46">
        <v>10</v>
      </c>
      <c r="E29" s="45"/>
      <c r="F29" s="43">
        <v>0</v>
      </c>
      <c r="G29" s="44">
        <f t="shared" si="0"/>
        <v>0</v>
      </c>
      <c r="H29" s="44">
        <f t="shared" si="1"/>
        <v>0</v>
      </c>
      <c r="I29" s="44">
        <f t="shared" si="2"/>
        <v>0</v>
      </c>
      <c r="J29" s="3"/>
    </row>
    <row r="30" spans="1:14" ht="30.6">
      <c r="A30" s="46">
        <v>15</v>
      </c>
      <c r="B30" s="60" t="s">
        <v>177</v>
      </c>
      <c r="C30" s="46" t="s">
        <v>20</v>
      </c>
      <c r="D30" s="46">
        <v>75</v>
      </c>
      <c r="E30" s="45"/>
      <c r="F30" s="43">
        <v>0</v>
      </c>
      <c r="G30" s="44">
        <f t="shared" si="0"/>
        <v>0</v>
      </c>
      <c r="H30" s="44">
        <f t="shared" si="1"/>
        <v>0</v>
      </c>
      <c r="I30" s="44">
        <f t="shared" si="2"/>
        <v>0</v>
      </c>
      <c r="J30" s="3"/>
    </row>
    <row r="31" spans="1:14" ht="17.399999999999999">
      <c r="A31" s="46">
        <v>16</v>
      </c>
      <c r="B31" s="60" t="s">
        <v>198</v>
      </c>
      <c r="C31" s="46" t="s">
        <v>20</v>
      </c>
      <c r="D31" s="46">
        <v>10</v>
      </c>
      <c r="E31" s="45"/>
      <c r="F31" s="43">
        <v>0</v>
      </c>
      <c r="G31" s="44">
        <f t="shared" si="0"/>
        <v>0</v>
      </c>
      <c r="H31" s="44">
        <f t="shared" si="1"/>
        <v>0</v>
      </c>
      <c r="I31" s="44">
        <f t="shared" si="2"/>
        <v>0</v>
      </c>
      <c r="J31" s="3"/>
    </row>
    <row r="32" spans="1:14" ht="21.75" customHeight="1">
      <c r="A32" s="46">
        <v>17</v>
      </c>
      <c r="B32" s="46" t="s">
        <v>184</v>
      </c>
      <c r="C32" s="46" t="s">
        <v>20</v>
      </c>
      <c r="D32" s="46">
        <v>30</v>
      </c>
      <c r="E32" s="45"/>
      <c r="F32" s="43">
        <v>0</v>
      </c>
      <c r="G32" s="44">
        <f t="shared" si="0"/>
        <v>0</v>
      </c>
      <c r="H32" s="44">
        <f t="shared" si="1"/>
        <v>0</v>
      </c>
      <c r="I32" s="44">
        <f t="shared" si="2"/>
        <v>0</v>
      </c>
    </row>
    <row r="33" spans="1:12" ht="22.5" customHeight="1">
      <c r="A33" s="46">
        <v>18</v>
      </c>
      <c r="B33" s="46" t="s">
        <v>220</v>
      </c>
      <c r="C33" s="46" t="s">
        <v>20</v>
      </c>
      <c r="D33" s="46">
        <v>30</v>
      </c>
      <c r="E33" s="45"/>
      <c r="F33" s="43">
        <v>0</v>
      </c>
      <c r="G33" s="44">
        <f t="shared" si="0"/>
        <v>0</v>
      </c>
      <c r="H33" s="44">
        <f t="shared" si="1"/>
        <v>0</v>
      </c>
      <c r="I33" s="44">
        <f t="shared" si="2"/>
        <v>0</v>
      </c>
    </row>
    <row r="34" spans="1:12" ht="15">
      <c r="A34" s="46">
        <v>19</v>
      </c>
      <c r="B34" s="60" t="s">
        <v>315</v>
      </c>
      <c r="C34" s="46" t="s">
        <v>20</v>
      </c>
      <c r="D34" s="46">
        <v>15</v>
      </c>
      <c r="E34" s="45"/>
      <c r="F34" s="43">
        <v>0</v>
      </c>
      <c r="G34" s="44">
        <f t="shared" si="0"/>
        <v>0</v>
      </c>
      <c r="H34" s="44">
        <f t="shared" si="1"/>
        <v>0</v>
      </c>
      <c r="I34" s="44">
        <f t="shared" si="2"/>
        <v>0</v>
      </c>
    </row>
    <row r="35" spans="1:12" ht="30">
      <c r="A35" s="46">
        <v>20</v>
      </c>
      <c r="B35" s="60" t="s">
        <v>318</v>
      </c>
      <c r="C35" s="46" t="s">
        <v>20</v>
      </c>
      <c r="D35" s="46">
        <v>50</v>
      </c>
      <c r="E35" s="45"/>
      <c r="F35" s="43">
        <v>0</v>
      </c>
      <c r="G35" s="44">
        <f t="shared" si="0"/>
        <v>0</v>
      </c>
      <c r="H35" s="44">
        <f t="shared" si="1"/>
        <v>0</v>
      </c>
      <c r="I35" s="44">
        <f t="shared" si="2"/>
        <v>0</v>
      </c>
    </row>
    <row r="36" spans="1:12" ht="45">
      <c r="A36" s="46">
        <v>21</v>
      </c>
      <c r="B36" s="60" t="s">
        <v>175</v>
      </c>
      <c r="C36" s="46" t="s">
        <v>20</v>
      </c>
      <c r="D36" s="46">
        <v>100</v>
      </c>
      <c r="E36" s="45"/>
      <c r="F36" s="43">
        <v>0</v>
      </c>
      <c r="G36" s="44">
        <f t="shared" si="0"/>
        <v>0</v>
      </c>
      <c r="H36" s="44">
        <f t="shared" si="1"/>
        <v>0</v>
      </c>
      <c r="I36" s="44">
        <f t="shared" si="2"/>
        <v>0</v>
      </c>
      <c r="J36" s="17"/>
      <c r="K36" s="17"/>
      <c r="L36" s="17"/>
    </row>
    <row r="37" spans="1:12" ht="30">
      <c r="A37" s="46">
        <v>22</v>
      </c>
      <c r="B37" s="60" t="s">
        <v>176</v>
      </c>
      <c r="C37" s="46" t="s">
        <v>20</v>
      </c>
      <c r="D37" s="46">
        <v>70</v>
      </c>
      <c r="E37" s="45"/>
      <c r="F37" s="43">
        <v>0</v>
      </c>
      <c r="G37" s="44">
        <f t="shared" si="0"/>
        <v>0</v>
      </c>
      <c r="H37" s="44">
        <f t="shared" si="1"/>
        <v>0</v>
      </c>
      <c r="I37" s="44">
        <f t="shared" si="2"/>
        <v>0</v>
      </c>
    </row>
    <row r="38" spans="1:12" ht="20.25" customHeight="1" thickBot="1">
      <c r="A38" s="69">
        <v>23</v>
      </c>
      <c r="B38" s="69" t="s">
        <v>174</v>
      </c>
      <c r="C38" s="69" t="s">
        <v>20</v>
      </c>
      <c r="D38" s="69">
        <v>50</v>
      </c>
      <c r="E38" s="70"/>
      <c r="F38" s="43">
        <v>0</v>
      </c>
      <c r="G38" s="71">
        <f t="shared" si="0"/>
        <v>0</v>
      </c>
      <c r="H38" s="71">
        <f t="shared" si="1"/>
        <v>0</v>
      </c>
      <c r="I38" s="71">
        <f t="shared" si="2"/>
        <v>0</v>
      </c>
      <c r="K38" t="s">
        <v>194</v>
      </c>
    </row>
    <row r="39" spans="1:12" ht="21" customHeight="1" thickTop="1" thickBot="1">
      <c r="A39" s="2"/>
      <c r="D39" s="142" t="s">
        <v>265</v>
      </c>
      <c r="E39" s="142"/>
      <c r="F39" s="20"/>
      <c r="H39" s="36">
        <f>SUM(H16:H38)</f>
        <v>0</v>
      </c>
      <c r="I39" s="35">
        <f>SUM(I16:I38)</f>
        <v>0</v>
      </c>
    </row>
    <row r="40" spans="1:12" ht="22.5" customHeight="1">
      <c r="A40" s="2"/>
      <c r="B40" s="2"/>
      <c r="C40" s="2"/>
      <c r="D40" s="2"/>
      <c r="E40" s="2"/>
      <c r="F40" s="2"/>
      <c r="G40" s="2"/>
      <c r="H40" s="2"/>
      <c r="I40" s="2"/>
    </row>
    <row r="41" spans="1:12" ht="21" customHeight="1">
      <c r="A41" s="2"/>
      <c r="B41" s="15" t="s">
        <v>116</v>
      </c>
      <c r="C41" s="2"/>
      <c r="D41" s="2"/>
      <c r="E41" s="2"/>
      <c r="F41" s="2"/>
      <c r="G41" s="2"/>
      <c r="H41" s="2"/>
      <c r="I41" s="2"/>
    </row>
    <row r="42" spans="1:12" ht="21.75" customHeight="1">
      <c r="B42" s="2" t="s">
        <v>115</v>
      </c>
      <c r="C42" s="2"/>
      <c r="D42" s="2"/>
      <c r="E42" s="2"/>
      <c r="F42" s="2"/>
      <c r="G42" s="2"/>
      <c r="H42" s="2"/>
      <c r="I42" s="3"/>
    </row>
    <row r="43" spans="1:12" ht="93" customHeight="1">
      <c r="B43" s="143" t="s">
        <v>280</v>
      </c>
      <c r="C43" s="143"/>
      <c r="D43" s="143"/>
      <c r="E43" s="143"/>
      <c r="F43" s="143"/>
      <c r="G43" s="143"/>
      <c r="H43" s="143"/>
      <c r="I43" s="143"/>
    </row>
    <row r="44" spans="1:12" ht="22.5" customHeight="1">
      <c r="B44" s="3"/>
      <c r="C44" s="3"/>
      <c r="D44" s="3"/>
      <c r="E44" s="3"/>
      <c r="F44" s="3"/>
      <c r="G44" s="3"/>
      <c r="H44" s="3"/>
      <c r="I44" s="3"/>
    </row>
    <row r="45" spans="1:12" ht="20.25" customHeight="1">
      <c r="B45" s="3" t="s">
        <v>9</v>
      </c>
      <c r="C45" s="3"/>
      <c r="D45" s="3"/>
      <c r="E45" s="3"/>
      <c r="F45" s="3"/>
      <c r="G45" s="3"/>
      <c r="H45" s="3" t="s">
        <v>10</v>
      </c>
      <c r="I45" s="3"/>
    </row>
    <row r="46" spans="1:12" ht="24.75" customHeight="1">
      <c r="B46" s="25" t="s">
        <v>11</v>
      </c>
      <c r="C46" s="4"/>
      <c r="D46" s="4"/>
      <c r="E46" s="4"/>
      <c r="F46" s="4"/>
      <c r="G46" s="4"/>
      <c r="H46" s="4" t="s">
        <v>201</v>
      </c>
      <c r="I46" s="4"/>
    </row>
    <row r="47" spans="1:12" ht="21.75" customHeight="1">
      <c r="B47" s="4"/>
      <c r="C47" s="4"/>
      <c r="D47" s="4"/>
      <c r="E47" s="4"/>
      <c r="F47" s="4"/>
      <c r="G47" s="4"/>
      <c r="H47" s="28"/>
      <c r="I47" s="4"/>
    </row>
    <row r="48" spans="1:12" ht="22.5" customHeight="1">
      <c r="B48" s="3"/>
      <c r="C48" s="3"/>
    </row>
    <row r="50" spans="1:12" ht="15">
      <c r="B50" s="16"/>
      <c r="C50" s="17"/>
      <c r="D50" s="17"/>
      <c r="E50" s="17"/>
      <c r="F50" s="17"/>
      <c r="G50" s="17"/>
      <c r="H50" s="17"/>
      <c r="I50" s="17"/>
    </row>
    <row r="51" spans="1:12" ht="15">
      <c r="B51" s="16"/>
      <c r="C51" s="17"/>
      <c r="D51" s="17"/>
      <c r="E51" s="17"/>
      <c r="F51" s="17"/>
      <c r="G51" s="17"/>
      <c r="H51" s="17"/>
      <c r="I51" s="17"/>
    </row>
    <row r="52" spans="1:12" ht="18">
      <c r="A52" s="2"/>
      <c r="B52" s="15"/>
      <c r="C52" s="2"/>
      <c r="D52" s="2"/>
      <c r="E52" s="2"/>
      <c r="F52" s="2"/>
      <c r="G52" s="2"/>
      <c r="H52" s="2"/>
      <c r="I52" s="2"/>
    </row>
    <row r="53" spans="1:12" ht="18">
      <c r="B53" s="2"/>
      <c r="C53" s="2"/>
      <c r="D53" s="2"/>
      <c r="E53" s="2"/>
      <c r="F53" s="2"/>
      <c r="G53" s="2"/>
      <c r="H53" s="2"/>
      <c r="I53" s="3"/>
    </row>
    <row r="54" spans="1:12" ht="97.5" customHeight="1">
      <c r="B54" s="139"/>
      <c r="C54" s="139"/>
      <c r="D54" s="139"/>
      <c r="E54" s="139"/>
      <c r="F54" s="139"/>
      <c r="G54" s="139"/>
      <c r="H54" s="139"/>
      <c r="I54" s="139"/>
    </row>
    <row r="55" spans="1:12" ht="18.75" customHeight="1">
      <c r="B55" s="140"/>
      <c r="C55" s="141"/>
      <c r="D55" s="141"/>
      <c r="E55" s="141"/>
      <c r="F55" s="141"/>
      <c r="G55" s="141"/>
      <c r="H55" s="141"/>
      <c r="I55" s="141"/>
    </row>
    <row r="56" spans="1:12" ht="9.75" hidden="1" customHeight="1">
      <c r="B56" s="141"/>
      <c r="C56" s="141"/>
      <c r="D56" s="141"/>
      <c r="E56" s="141"/>
      <c r="F56" s="141"/>
      <c r="G56" s="141"/>
      <c r="H56" s="141"/>
      <c r="I56" s="141"/>
    </row>
    <row r="57" spans="1:12" ht="65.25" customHeight="1">
      <c r="B57" s="141"/>
      <c r="C57" s="141"/>
      <c r="D57" s="141"/>
      <c r="E57" s="141"/>
      <c r="F57" s="141"/>
      <c r="G57" s="141"/>
      <c r="H57" s="141"/>
      <c r="I57" s="141"/>
    </row>
    <row r="58" spans="1:12" ht="17.399999999999999">
      <c r="B58" s="3"/>
      <c r="C58" s="3"/>
      <c r="D58" s="3"/>
      <c r="E58" s="3"/>
      <c r="F58" s="3"/>
      <c r="G58" s="3"/>
      <c r="H58" s="3"/>
      <c r="I58" s="3"/>
    </row>
    <row r="59" spans="1:12" ht="17.399999999999999">
      <c r="B59" s="3"/>
      <c r="C59" s="3"/>
      <c r="D59" s="3"/>
      <c r="E59" s="3"/>
      <c r="F59" s="3"/>
      <c r="G59" s="3"/>
      <c r="H59" s="3"/>
      <c r="I59" s="3"/>
      <c r="J59" s="3"/>
      <c r="K59" s="3"/>
      <c r="L59" s="3"/>
    </row>
    <row r="60" spans="1:12">
      <c r="B60" s="25"/>
      <c r="C60" s="4"/>
      <c r="D60" s="4"/>
      <c r="E60" s="4"/>
      <c r="F60" s="4"/>
      <c r="G60" s="4"/>
      <c r="H60" s="4"/>
      <c r="I60" s="4"/>
      <c r="J60" s="4"/>
      <c r="K60" s="4"/>
      <c r="L60" s="4"/>
    </row>
    <row r="61" spans="1:12">
      <c r="B61" s="4"/>
      <c r="C61" s="4"/>
      <c r="D61" s="4"/>
      <c r="E61" s="4"/>
      <c r="F61" s="4"/>
      <c r="G61" s="4"/>
      <c r="H61" s="28"/>
      <c r="I61" s="4"/>
      <c r="J61" s="4"/>
      <c r="K61" s="4"/>
      <c r="L61" s="4"/>
    </row>
    <row r="62" spans="1:12" ht="17.399999999999999">
      <c r="B62" s="3"/>
      <c r="C62" s="3"/>
    </row>
    <row r="64" spans="1:12" ht="15">
      <c r="B64" s="16"/>
      <c r="C64" s="17"/>
      <c r="D64" s="17"/>
      <c r="E64" s="17"/>
      <c r="F64" s="17"/>
      <c r="G64" s="17"/>
      <c r="H64" s="17"/>
      <c r="I64" s="17"/>
    </row>
    <row r="65" spans="2:9" ht="15">
      <c r="B65" s="16"/>
      <c r="C65" s="17"/>
      <c r="D65" s="17"/>
      <c r="E65" s="17"/>
      <c r="F65" s="17"/>
      <c r="G65" s="17"/>
      <c r="H65" s="17"/>
      <c r="I65" s="17"/>
    </row>
  </sheetData>
  <sortState xmlns:xlrd2="http://schemas.microsoft.com/office/spreadsheetml/2017/richdata2" ref="B39:I49">
    <sortCondition ref="B38"/>
  </sortState>
  <mergeCells count="18">
    <mergeCell ref="B54:I54"/>
    <mergeCell ref="B55:I57"/>
    <mergeCell ref="J13:J14"/>
    <mergeCell ref="K13:K14"/>
    <mergeCell ref="L13:L14"/>
    <mergeCell ref="D39:E39"/>
    <mergeCell ref="B43:I43"/>
    <mergeCell ref="A13:A14"/>
    <mergeCell ref="B13:B14"/>
    <mergeCell ref="C13:C14"/>
    <mergeCell ref="E13:E14"/>
    <mergeCell ref="B5:I5"/>
    <mergeCell ref="F13:F14"/>
    <mergeCell ref="G13:G14"/>
    <mergeCell ref="H13:H14"/>
    <mergeCell ref="I13:I14"/>
    <mergeCell ref="B9:I9"/>
    <mergeCell ref="D13:D1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6"/>
  <sheetViews>
    <sheetView topLeftCell="A6" workbookViewId="0">
      <selection activeCell="E14" sqref="E14:E25"/>
    </sheetView>
  </sheetViews>
  <sheetFormatPr defaultColWidth="9" defaultRowHeight="13.8"/>
  <cols>
    <col min="1" max="1" width="3.69921875" customWidth="1"/>
    <col min="2" max="2" width="45.09765625" customWidth="1"/>
    <col min="3" max="3" width="5.5" customWidth="1"/>
    <col min="4" max="6" width="6.59765625" customWidth="1"/>
    <col min="7" max="7" width="10.69921875" customWidth="1"/>
    <col min="8" max="8" width="14.296875" bestFit="1" customWidth="1"/>
    <col min="9" max="9" width="14.5" customWidth="1"/>
  </cols>
  <sheetData>
    <row r="1" spans="1:12" ht="3.75" customHeight="1">
      <c r="I1" s="4"/>
      <c r="J1" s="4"/>
      <c r="L1" s="4"/>
    </row>
    <row r="2" spans="1:12" ht="18">
      <c r="G2" s="30"/>
      <c r="H2" s="30"/>
      <c r="I2" s="32"/>
    </row>
    <row r="3" spans="1:12">
      <c r="I3" s="4"/>
    </row>
    <row r="4" spans="1:12" ht="27.6">
      <c r="B4" s="111" t="s">
        <v>0</v>
      </c>
      <c r="C4" s="111"/>
      <c r="D4" s="111"/>
      <c r="E4" s="111"/>
      <c r="F4" s="111"/>
      <c r="G4" s="111"/>
      <c r="H4" s="111"/>
      <c r="I4" s="111"/>
      <c r="J4" s="14"/>
      <c r="K4" s="14"/>
      <c r="L4" s="14"/>
    </row>
    <row r="5" spans="1:12" ht="12" customHeight="1">
      <c r="J5" s="15"/>
      <c r="K5" s="15"/>
      <c r="L5" s="15"/>
    </row>
    <row r="6" spans="1:12" ht="17.399999999999999">
      <c r="B6" s="14" t="s">
        <v>223</v>
      </c>
      <c r="C6" s="14"/>
      <c r="D6" s="14"/>
      <c r="E6" s="14"/>
      <c r="F6" s="14"/>
      <c r="G6" s="14"/>
      <c r="H6" s="14"/>
      <c r="I6" s="14"/>
      <c r="J6" s="13"/>
      <c r="K6" s="13"/>
    </row>
    <row r="7" spans="1:12" ht="19.8" customHeight="1">
      <c r="B7" s="113" t="s">
        <v>222</v>
      </c>
      <c r="C7" s="113"/>
      <c r="D7" s="113"/>
      <c r="E7" s="113"/>
      <c r="F7" s="113"/>
      <c r="G7" s="113"/>
      <c r="H7" s="113"/>
      <c r="I7" s="113"/>
      <c r="J7" s="1"/>
    </row>
    <row r="8" spans="1:12" ht="14.25" customHeight="1">
      <c r="B8" s="16"/>
      <c r="C8" s="17"/>
      <c r="D8" s="17"/>
      <c r="E8" s="17"/>
      <c r="F8" s="17"/>
      <c r="G8" s="17"/>
      <c r="H8" s="17"/>
      <c r="I8" s="17"/>
      <c r="J8" s="76"/>
      <c r="K8" s="74"/>
      <c r="L8" s="110"/>
    </row>
    <row r="9" spans="1:12" ht="30" customHeight="1">
      <c r="A9" s="1"/>
      <c r="B9" s="19" t="s">
        <v>281</v>
      </c>
      <c r="C9" s="13"/>
      <c r="D9" s="13"/>
      <c r="E9" s="13"/>
      <c r="F9" s="13"/>
      <c r="G9" s="13"/>
      <c r="H9" s="13"/>
      <c r="I9" s="13"/>
      <c r="J9" s="76"/>
      <c r="K9" s="74"/>
      <c r="L9" s="110"/>
    </row>
    <row r="10" spans="1:12" ht="15.6">
      <c r="A10" s="1"/>
      <c r="B10" s="1"/>
      <c r="C10" s="1"/>
      <c r="D10" s="1"/>
      <c r="E10" s="1"/>
      <c r="F10" s="1"/>
      <c r="G10" s="1"/>
      <c r="H10" s="1"/>
      <c r="I10" s="9"/>
      <c r="J10" s="18"/>
      <c r="K10" s="18"/>
      <c r="L10" s="18"/>
    </row>
    <row r="11" spans="1:12" ht="31.5" customHeight="1">
      <c r="A11" s="101" t="s">
        <v>1</v>
      </c>
      <c r="B11" s="101" t="s">
        <v>2</v>
      </c>
      <c r="C11" s="101" t="s">
        <v>3</v>
      </c>
      <c r="D11" s="101" t="s">
        <v>4</v>
      </c>
      <c r="E11" s="105" t="s">
        <v>54</v>
      </c>
      <c r="F11" s="107" t="s">
        <v>97</v>
      </c>
      <c r="G11" s="107" t="s">
        <v>55</v>
      </c>
      <c r="H11" s="103" t="s">
        <v>56</v>
      </c>
      <c r="I11" s="112" t="s">
        <v>5</v>
      </c>
    </row>
    <row r="12" spans="1:12" ht="21.75" customHeight="1" thickBot="1">
      <c r="A12" s="102"/>
      <c r="B12" s="102"/>
      <c r="C12" s="102"/>
      <c r="D12" s="102"/>
      <c r="E12" s="106"/>
      <c r="F12" s="108"/>
      <c r="G12" s="108"/>
      <c r="H12" s="104"/>
      <c r="I12" s="103"/>
      <c r="J12" s="3"/>
    </row>
    <row r="13" spans="1:12" ht="18" thickBot="1">
      <c r="A13" s="11" t="s">
        <v>6</v>
      </c>
      <c r="B13" s="12" t="s">
        <v>14</v>
      </c>
      <c r="C13" s="12" t="s">
        <v>15</v>
      </c>
      <c r="D13" s="12" t="s">
        <v>16</v>
      </c>
      <c r="E13" s="12" t="s">
        <v>12</v>
      </c>
      <c r="F13" s="12" t="s">
        <v>57</v>
      </c>
      <c r="G13" s="12" t="s">
        <v>98</v>
      </c>
      <c r="H13" s="24" t="s">
        <v>13</v>
      </c>
      <c r="I13" s="12"/>
      <c r="J13" s="3"/>
    </row>
    <row r="14" spans="1:12" ht="21.75" customHeight="1">
      <c r="A14" s="41">
        <v>1</v>
      </c>
      <c r="B14" s="41" t="s">
        <v>68</v>
      </c>
      <c r="C14" s="41" t="s">
        <v>20</v>
      </c>
      <c r="D14" s="41">
        <v>40</v>
      </c>
      <c r="E14" s="42"/>
      <c r="F14" s="43">
        <v>0</v>
      </c>
      <c r="G14" s="44">
        <f t="shared" ref="G14:G25" si="0">E14*F14+E14</f>
        <v>0</v>
      </c>
      <c r="H14" s="44">
        <f t="shared" ref="H14:H25" si="1">D14*E14</f>
        <v>0</v>
      </c>
      <c r="I14" s="44">
        <f t="shared" ref="I14:I25" si="2">D14*G14</f>
        <v>0</v>
      </c>
      <c r="J14" s="3"/>
    </row>
    <row r="15" spans="1:12" ht="17.399999999999999">
      <c r="A15" s="46">
        <v>2</v>
      </c>
      <c r="B15" s="46" t="s">
        <v>171</v>
      </c>
      <c r="C15" s="46" t="s">
        <v>20</v>
      </c>
      <c r="D15" s="46">
        <v>200</v>
      </c>
      <c r="E15" s="45"/>
      <c r="F15" s="47">
        <v>0</v>
      </c>
      <c r="G15" s="44">
        <f t="shared" si="0"/>
        <v>0</v>
      </c>
      <c r="H15" s="44">
        <f t="shared" si="1"/>
        <v>0</v>
      </c>
      <c r="I15" s="44">
        <f t="shared" si="2"/>
        <v>0</v>
      </c>
      <c r="J15" s="3"/>
    </row>
    <row r="16" spans="1:12" ht="17.399999999999999">
      <c r="A16" s="46">
        <v>3</v>
      </c>
      <c r="B16" s="46" t="s">
        <v>282</v>
      </c>
      <c r="C16" s="46" t="s">
        <v>20</v>
      </c>
      <c r="D16" s="46">
        <v>3</v>
      </c>
      <c r="E16" s="45"/>
      <c r="F16" s="47">
        <v>0</v>
      </c>
      <c r="G16" s="44">
        <f t="shared" si="0"/>
        <v>0</v>
      </c>
      <c r="H16" s="44">
        <f t="shared" si="1"/>
        <v>0</v>
      </c>
      <c r="I16" s="44">
        <f t="shared" si="2"/>
        <v>0</v>
      </c>
      <c r="K16" s="3"/>
      <c r="L16" s="3"/>
    </row>
    <row r="17" spans="1:12" ht="17.399999999999999">
      <c r="A17" s="46">
        <v>4</v>
      </c>
      <c r="B17" s="46" t="s">
        <v>283</v>
      </c>
      <c r="C17" s="46" t="s">
        <v>20</v>
      </c>
      <c r="D17" s="46">
        <v>750</v>
      </c>
      <c r="E17" s="45"/>
      <c r="F17" s="47">
        <v>0</v>
      </c>
      <c r="G17" s="44">
        <f t="shared" si="0"/>
        <v>0</v>
      </c>
      <c r="H17" s="44">
        <f t="shared" si="1"/>
        <v>0</v>
      </c>
      <c r="I17" s="44">
        <f t="shared" si="2"/>
        <v>0</v>
      </c>
      <c r="K17" s="3"/>
      <c r="L17" s="3"/>
    </row>
    <row r="18" spans="1:12" ht="21" customHeight="1">
      <c r="A18" s="46">
        <v>5</v>
      </c>
      <c r="B18" s="46" t="s">
        <v>66</v>
      </c>
      <c r="C18" s="46" t="s">
        <v>20</v>
      </c>
      <c r="D18" s="46">
        <v>1100</v>
      </c>
      <c r="E18" s="45"/>
      <c r="F18" s="47">
        <v>0</v>
      </c>
      <c r="G18" s="44">
        <f t="shared" si="0"/>
        <v>0</v>
      </c>
      <c r="H18" s="44">
        <f t="shared" si="1"/>
        <v>0</v>
      </c>
      <c r="I18" s="44">
        <f t="shared" si="2"/>
        <v>0</v>
      </c>
    </row>
    <row r="19" spans="1:12" ht="15">
      <c r="A19" s="46">
        <v>6</v>
      </c>
      <c r="B19" s="46" t="s">
        <v>236</v>
      </c>
      <c r="C19" s="46" t="s">
        <v>20</v>
      </c>
      <c r="D19" s="46">
        <v>40</v>
      </c>
      <c r="E19" s="45"/>
      <c r="F19" s="47">
        <v>0</v>
      </c>
      <c r="G19" s="44">
        <f t="shared" si="0"/>
        <v>0</v>
      </c>
      <c r="H19" s="44">
        <f t="shared" si="1"/>
        <v>0</v>
      </c>
      <c r="I19" s="44">
        <f t="shared" si="2"/>
        <v>0</v>
      </c>
    </row>
    <row r="20" spans="1:12" ht="15">
      <c r="A20" s="46">
        <v>7</v>
      </c>
      <c r="B20" s="46" t="s">
        <v>127</v>
      </c>
      <c r="C20" s="46" t="s">
        <v>20</v>
      </c>
      <c r="D20" s="46">
        <v>500</v>
      </c>
      <c r="E20" s="45"/>
      <c r="F20" s="47">
        <v>0</v>
      </c>
      <c r="G20" s="44">
        <f t="shared" si="0"/>
        <v>0</v>
      </c>
      <c r="H20" s="44">
        <f t="shared" si="1"/>
        <v>0</v>
      </c>
      <c r="I20" s="44">
        <f t="shared" si="2"/>
        <v>0</v>
      </c>
      <c r="J20" s="17"/>
      <c r="K20" s="17"/>
      <c r="L20" s="17"/>
    </row>
    <row r="21" spans="1:12" ht="20.399999999999999" customHeight="1">
      <c r="A21" s="46">
        <v>8</v>
      </c>
      <c r="B21" s="46" t="s">
        <v>67</v>
      </c>
      <c r="C21" s="46" t="s">
        <v>20</v>
      </c>
      <c r="D21" s="46">
        <v>500</v>
      </c>
      <c r="E21" s="45"/>
      <c r="F21" s="47">
        <v>0</v>
      </c>
      <c r="G21" s="44">
        <f t="shared" si="0"/>
        <v>0</v>
      </c>
      <c r="H21" s="44">
        <f t="shared" si="1"/>
        <v>0</v>
      </c>
      <c r="I21" s="44">
        <f t="shared" si="2"/>
        <v>0</v>
      </c>
      <c r="J21" s="17"/>
      <c r="K21" s="17"/>
      <c r="L21" s="17"/>
    </row>
    <row r="22" spans="1:12" ht="15">
      <c r="A22" s="46">
        <v>9</v>
      </c>
      <c r="B22" s="46" t="s">
        <v>95</v>
      </c>
      <c r="C22" s="46" t="s">
        <v>20</v>
      </c>
      <c r="D22" s="46">
        <v>220</v>
      </c>
      <c r="E22" s="45"/>
      <c r="F22" s="47">
        <v>0</v>
      </c>
      <c r="G22" s="44">
        <f t="shared" si="0"/>
        <v>0</v>
      </c>
      <c r="H22" s="44">
        <f t="shared" si="1"/>
        <v>0</v>
      </c>
      <c r="I22" s="44">
        <f t="shared" si="2"/>
        <v>0</v>
      </c>
    </row>
    <row r="23" spans="1:12" ht="15">
      <c r="A23" s="46">
        <v>10</v>
      </c>
      <c r="B23" s="46" t="s">
        <v>312</v>
      </c>
      <c r="C23" s="46" t="s">
        <v>20</v>
      </c>
      <c r="D23" s="46">
        <v>50</v>
      </c>
      <c r="E23" s="48"/>
      <c r="F23" s="49">
        <v>0</v>
      </c>
      <c r="G23" s="44">
        <f t="shared" si="0"/>
        <v>0</v>
      </c>
      <c r="H23" s="44">
        <f t="shared" si="1"/>
        <v>0</v>
      </c>
      <c r="I23" s="44">
        <f t="shared" si="2"/>
        <v>0</v>
      </c>
    </row>
    <row r="24" spans="1:12" ht="15">
      <c r="A24" s="46">
        <v>11</v>
      </c>
      <c r="B24" s="60" t="s">
        <v>216</v>
      </c>
      <c r="C24" s="46" t="s">
        <v>20</v>
      </c>
      <c r="D24" s="46">
        <v>450</v>
      </c>
      <c r="E24" s="48"/>
      <c r="F24" s="49">
        <v>0</v>
      </c>
      <c r="G24" s="44">
        <f t="shared" si="0"/>
        <v>0</v>
      </c>
      <c r="H24" s="44">
        <f t="shared" si="1"/>
        <v>0</v>
      </c>
      <c r="I24" s="44">
        <f t="shared" si="2"/>
        <v>0</v>
      </c>
    </row>
    <row r="25" spans="1:12" ht="16.8" customHeight="1">
      <c r="A25" s="63">
        <v>12</v>
      </c>
      <c r="B25" s="60" t="s">
        <v>144</v>
      </c>
      <c r="C25" s="46" t="s">
        <v>20</v>
      </c>
      <c r="D25" s="46">
        <v>250</v>
      </c>
      <c r="E25" s="45"/>
      <c r="F25" s="47">
        <v>0</v>
      </c>
      <c r="G25" s="72">
        <f t="shared" si="0"/>
        <v>0</v>
      </c>
      <c r="H25" s="72">
        <f t="shared" si="1"/>
        <v>0</v>
      </c>
      <c r="I25" s="72">
        <f t="shared" si="2"/>
        <v>0</v>
      </c>
    </row>
    <row r="26" spans="1:12" ht="56.25" customHeight="1" thickBot="1">
      <c r="A26" s="15"/>
      <c r="B26" s="91"/>
      <c r="C26" s="15"/>
      <c r="D26" s="15"/>
      <c r="E26" s="92"/>
      <c r="F26" s="93"/>
      <c r="G26" s="94"/>
      <c r="H26" s="96">
        <f>SUM(H14:H25)</f>
        <v>0</v>
      </c>
      <c r="I26" s="97">
        <f>SUM(I14:I25)</f>
        <v>0</v>
      </c>
    </row>
    <row r="27" spans="1:12" ht="15.75" customHeight="1">
      <c r="A27" s="15"/>
      <c r="B27" s="91"/>
      <c r="C27" s="15"/>
      <c r="D27" s="15"/>
      <c r="E27" s="92"/>
      <c r="F27" s="93"/>
      <c r="G27" s="94"/>
      <c r="H27" s="94"/>
      <c r="I27" s="94"/>
    </row>
    <row r="28" spans="1:12" ht="18">
      <c r="B28" s="15" t="s">
        <v>117</v>
      </c>
      <c r="C28" s="2"/>
      <c r="D28" s="2"/>
      <c r="E28" s="2"/>
      <c r="F28" s="2"/>
      <c r="G28" s="2"/>
      <c r="H28" s="2"/>
      <c r="I28" s="2"/>
    </row>
    <row r="29" spans="1:12" ht="18" customHeight="1">
      <c r="B29" s="2" t="s">
        <v>115</v>
      </c>
      <c r="C29" s="2"/>
      <c r="D29" s="2"/>
      <c r="E29" s="2"/>
      <c r="F29" s="2"/>
      <c r="G29" s="2"/>
      <c r="H29" s="2"/>
      <c r="I29" s="2"/>
    </row>
    <row r="30" spans="1:12" ht="48" customHeight="1">
      <c r="B30" s="144" t="s">
        <v>284</v>
      </c>
      <c r="C30" s="139"/>
      <c r="D30" s="139"/>
      <c r="E30" s="139"/>
      <c r="F30" s="139"/>
      <c r="G30" s="139"/>
      <c r="H30" s="139"/>
      <c r="I30" s="139"/>
    </row>
    <row r="31" spans="1:12" ht="15">
      <c r="J31" s="16"/>
      <c r="K31" s="16"/>
    </row>
    <row r="32" spans="1:12" ht="17.399999999999999">
      <c r="B32" s="16"/>
      <c r="C32" s="17"/>
      <c r="D32" s="17"/>
      <c r="E32" s="17"/>
      <c r="F32" s="17"/>
      <c r="G32" s="17"/>
      <c r="H32" s="3"/>
      <c r="I32" s="3"/>
    </row>
    <row r="33" spans="2:12" ht="17.399999999999999">
      <c r="B33" s="3" t="s">
        <v>9</v>
      </c>
      <c r="C33" s="3"/>
      <c r="D33" s="3"/>
      <c r="E33" s="3"/>
      <c r="F33" s="3"/>
      <c r="G33" s="3"/>
      <c r="H33" s="3" t="s">
        <v>10</v>
      </c>
      <c r="I33" s="3"/>
      <c r="J33" s="3"/>
      <c r="K33" s="3"/>
      <c r="L33" s="3"/>
    </row>
    <row r="34" spans="2:12">
      <c r="B34" s="25" t="s">
        <v>11</v>
      </c>
      <c r="C34" s="4"/>
      <c r="D34" s="4"/>
      <c r="E34" s="4"/>
      <c r="F34" s="4"/>
      <c r="G34" s="4"/>
      <c r="H34" s="4" t="s">
        <v>200</v>
      </c>
      <c r="I34" s="4"/>
      <c r="J34" s="4"/>
      <c r="K34" s="4"/>
      <c r="L34" s="4"/>
    </row>
    <row r="35" spans="2:12">
      <c r="B35" s="4"/>
      <c r="C35" s="4"/>
      <c r="D35" s="4"/>
      <c r="E35" s="4"/>
      <c r="F35" s="4"/>
      <c r="G35" s="4"/>
      <c r="H35" s="28"/>
      <c r="I35" s="4"/>
      <c r="J35" s="4"/>
      <c r="K35" s="4"/>
      <c r="L35" s="4"/>
    </row>
    <row r="36" spans="2:12" ht="17.399999999999999">
      <c r="B36" s="3"/>
      <c r="C36" s="3"/>
    </row>
    <row r="37" spans="2:12" ht="15">
      <c r="B37" s="16"/>
      <c r="C37" s="17"/>
      <c r="D37" s="17"/>
      <c r="E37" s="17"/>
      <c r="F37" s="17"/>
      <c r="G37" s="17"/>
      <c r="H37" s="17"/>
      <c r="I37" s="17"/>
    </row>
    <row r="38" spans="2:12" ht="15">
      <c r="B38" s="16"/>
      <c r="C38" s="17"/>
      <c r="D38" s="17"/>
      <c r="E38" s="17"/>
      <c r="F38" s="17"/>
      <c r="G38" s="17"/>
      <c r="H38" s="17"/>
      <c r="I38" s="17"/>
    </row>
    <row r="39" spans="2:12" ht="15">
      <c r="B39" s="16"/>
      <c r="C39" s="17"/>
      <c r="D39" s="17"/>
      <c r="E39" s="17"/>
      <c r="F39" s="17"/>
      <c r="G39" s="17"/>
      <c r="H39" s="17"/>
      <c r="I39" s="17"/>
    </row>
    <row r="46" spans="2:12">
      <c r="H46" t="s">
        <v>190</v>
      </c>
    </row>
  </sheetData>
  <sortState xmlns:xlrd2="http://schemas.microsoft.com/office/spreadsheetml/2017/richdata2" ref="B16:I30">
    <sortCondition ref="B16"/>
  </sortState>
  <mergeCells count="13">
    <mergeCell ref="L8:L9"/>
    <mergeCell ref="B4:I4"/>
    <mergeCell ref="B7:I7"/>
    <mergeCell ref="F11:F12"/>
    <mergeCell ref="G11:G12"/>
    <mergeCell ref="H11:H12"/>
    <mergeCell ref="I11:I12"/>
    <mergeCell ref="B30:I30"/>
    <mergeCell ref="A11:A12"/>
    <mergeCell ref="B11:B12"/>
    <mergeCell ref="C11:C12"/>
    <mergeCell ref="D11:D12"/>
    <mergeCell ref="E11:E12"/>
  </mergeCells>
  <pageMargins left="0.23622047244094491" right="0.23622047244094491" top="0.74803149606299213" bottom="0"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0"/>
  <sheetViews>
    <sheetView topLeftCell="A29" workbookViewId="0">
      <selection activeCell="E13" sqref="E13:E38"/>
    </sheetView>
  </sheetViews>
  <sheetFormatPr defaultRowHeight="13.8"/>
  <cols>
    <col min="2" max="2" width="40.796875" bestFit="1" customWidth="1"/>
    <col min="7" max="7" width="10.296875" bestFit="1" customWidth="1"/>
    <col min="8" max="8" width="13.8984375" bestFit="1" customWidth="1"/>
    <col min="9" max="9" width="15.3984375" bestFit="1" customWidth="1"/>
  </cols>
  <sheetData>
    <row r="1" spans="1:11" ht="15">
      <c r="C1" s="23" t="s">
        <v>53</v>
      </c>
    </row>
    <row r="2" spans="1:11" ht="18">
      <c r="G2" s="30"/>
      <c r="H2" s="30"/>
      <c r="I2" s="32"/>
    </row>
    <row r="3" spans="1:11">
      <c r="I3" s="4"/>
    </row>
    <row r="4" spans="1:11" ht="22.8">
      <c r="B4" s="155" t="s">
        <v>0</v>
      </c>
      <c r="C4" s="155"/>
      <c r="D4" s="155"/>
      <c r="E4" s="155"/>
      <c r="F4" s="155"/>
      <c r="G4" s="155"/>
      <c r="H4" s="155"/>
      <c r="I4" s="155"/>
    </row>
    <row r="5" spans="1:11" ht="17.399999999999999">
      <c r="B5" s="14" t="s">
        <v>229</v>
      </c>
      <c r="C5" s="14"/>
      <c r="D5" s="14"/>
      <c r="E5" s="14"/>
      <c r="F5" s="14"/>
      <c r="G5" s="14"/>
      <c r="H5" s="14"/>
      <c r="I5" s="14"/>
    </row>
    <row r="6" spans="1:11" ht="17.399999999999999">
      <c r="B6" s="138" t="s">
        <v>222</v>
      </c>
      <c r="C6" s="138"/>
      <c r="D6" s="138"/>
      <c r="E6" s="138"/>
      <c r="F6" s="138"/>
      <c r="G6" s="138"/>
      <c r="H6" s="138"/>
      <c r="I6" s="138"/>
      <c r="J6" s="14"/>
      <c r="K6" s="14"/>
    </row>
    <row r="7" spans="1:11" ht="17.399999999999999">
      <c r="B7" s="14"/>
      <c r="C7" s="15"/>
      <c r="D7" s="15"/>
      <c r="E7" s="15"/>
      <c r="F7" s="15"/>
      <c r="G7" s="15"/>
      <c r="H7" s="15"/>
      <c r="I7" s="15"/>
      <c r="J7" s="15"/>
      <c r="K7" s="15"/>
    </row>
    <row r="8" spans="1:11">
      <c r="A8" s="1"/>
      <c r="B8" s="19" t="s">
        <v>285</v>
      </c>
      <c r="C8" s="19"/>
      <c r="D8" s="19"/>
      <c r="E8" s="13"/>
      <c r="F8" s="13"/>
      <c r="G8" s="13"/>
      <c r="H8" s="13"/>
      <c r="I8" s="13"/>
      <c r="J8" s="13"/>
      <c r="K8" s="13"/>
    </row>
    <row r="9" spans="1:11">
      <c r="A9" s="1"/>
      <c r="B9" s="1"/>
      <c r="C9" s="1"/>
      <c r="D9" s="1"/>
      <c r="E9" s="1"/>
      <c r="F9" s="1"/>
      <c r="G9" s="1"/>
      <c r="H9" s="1"/>
      <c r="I9" s="1"/>
      <c r="J9" s="1"/>
    </row>
    <row r="10" spans="1:11">
      <c r="A10" s="156" t="s">
        <v>1</v>
      </c>
      <c r="B10" s="156" t="s">
        <v>2</v>
      </c>
      <c r="C10" s="156" t="s">
        <v>3</v>
      </c>
      <c r="D10" s="156" t="s">
        <v>4</v>
      </c>
      <c r="E10" s="148" t="s">
        <v>54</v>
      </c>
      <c r="F10" s="150" t="s">
        <v>97</v>
      </c>
      <c r="G10" s="150" t="s">
        <v>55</v>
      </c>
      <c r="H10" s="152" t="s">
        <v>56</v>
      </c>
      <c r="I10" s="154" t="s">
        <v>5</v>
      </c>
      <c r="J10" s="118"/>
      <c r="K10" s="110"/>
    </row>
    <row r="11" spans="1:11" ht="13.8" customHeight="1" thickBot="1">
      <c r="A11" s="157"/>
      <c r="B11" s="157"/>
      <c r="C11" s="157"/>
      <c r="D11" s="157"/>
      <c r="E11" s="149"/>
      <c r="F11" s="151"/>
      <c r="G11" s="151"/>
      <c r="H11" s="153"/>
      <c r="I11" s="152"/>
      <c r="J11" s="118"/>
      <c r="K11" s="110"/>
    </row>
    <row r="12" spans="1:11" ht="16.2" thickBot="1">
      <c r="A12" s="11" t="s">
        <v>6</v>
      </c>
      <c r="B12" s="12" t="s">
        <v>14</v>
      </c>
      <c r="C12" s="12" t="s">
        <v>15</v>
      </c>
      <c r="D12" s="12" t="s">
        <v>16</v>
      </c>
      <c r="E12" s="12" t="s">
        <v>12</v>
      </c>
      <c r="F12" s="12" t="s">
        <v>57</v>
      </c>
      <c r="G12" s="12" t="s">
        <v>98</v>
      </c>
      <c r="H12" s="24" t="s">
        <v>13</v>
      </c>
      <c r="I12" s="12"/>
      <c r="J12" s="18"/>
      <c r="K12" s="18"/>
    </row>
    <row r="13" spans="1:11" ht="30">
      <c r="A13" s="46">
        <v>1</v>
      </c>
      <c r="B13" s="60" t="s">
        <v>162</v>
      </c>
      <c r="C13" s="46" t="s">
        <v>20</v>
      </c>
      <c r="D13" s="46">
        <v>300</v>
      </c>
      <c r="E13" s="45"/>
      <c r="F13" s="47">
        <v>0</v>
      </c>
      <c r="G13" s="44">
        <f t="shared" ref="G13:G38" si="0">E13*F13+E13</f>
        <v>0</v>
      </c>
      <c r="H13" s="44">
        <f t="shared" ref="H13:H38" si="1">D13*E13</f>
        <v>0</v>
      </c>
      <c r="I13" s="44">
        <f t="shared" ref="I13:I38" si="2">D13*E13+F13*D13*E13</f>
        <v>0</v>
      </c>
    </row>
    <row r="14" spans="1:11" ht="17.399999999999999">
      <c r="A14" s="46">
        <v>2</v>
      </c>
      <c r="B14" s="60" t="s">
        <v>213</v>
      </c>
      <c r="C14" s="46" t="s">
        <v>20</v>
      </c>
      <c r="D14" s="46">
        <v>70</v>
      </c>
      <c r="E14" s="45"/>
      <c r="F14" s="47">
        <v>0</v>
      </c>
      <c r="G14" s="44">
        <f t="shared" si="0"/>
        <v>0</v>
      </c>
      <c r="H14" s="44">
        <f t="shared" si="1"/>
        <v>0</v>
      </c>
      <c r="I14" s="44">
        <f t="shared" si="2"/>
        <v>0</v>
      </c>
      <c r="J14" s="3"/>
    </row>
    <row r="15" spans="1:11" ht="17.399999999999999">
      <c r="A15" s="46">
        <v>3</v>
      </c>
      <c r="B15" s="60" t="s">
        <v>286</v>
      </c>
      <c r="C15" s="46" t="s">
        <v>20</v>
      </c>
      <c r="D15" s="46">
        <v>50</v>
      </c>
      <c r="E15" s="45"/>
      <c r="F15" s="47">
        <v>0</v>
      </c>
      <c r="G15" s="44">
        <f t="shared" si="0"/>
        <v>0</v>
      </c>
      <c r="H15" s="44">
        <f t="shared" si="1"/>
        <v>0</v>
      </c>
      <c r="I15" s="44">
        <f t="shared" si="2"/>
        <v>0</v>
      </c>
      <c r="J15" s="3"/>
    </row>
    <row r="16" spans="1:11" ht="30.6">
      <c r="A16" s="46">
        <v>4</v>
      </c>
      <c r="B16" s="60" t="s">
        <v>169</v>
      </c>
      <c r="C16" s="46" t="s">
        <v>20</v>
      </c>
      <c r="D16" s="46">
        <v>150</v>
      </c>
      <c r="E16" s="45"/>
      <c r="F16" s="47">
        <v>0</v>
      </c>
      <c r="G16" s="44">
        <f t="shared" si="0"/>
        <v>0</v>
      </c>
      <c r="H16" s="44">
        <f t="shared" si="1"/>
        <v>0</v>
      </c>
      <c r="I16" s="44">
        <f t="shared" si="2"/>
        <v>0</v>
      </c>
      <c r="J16" s="3"/>
    </row>
    <row r="17" spans="1:11" ht="17.399999999999999">
      <c r="A17" s="46">
        <v>5</v>
      </c>
      <c r="B17" s="60" t="s">
        <v>197</v>
      </c>
      <c r="C17" s="46" t="s">
        <v>20</v>
      </c>
      <c r="D17" s="46">
        <v>100</v>
      </c>
      <c r="E17" s="45"/>
      <c r="F17" s="47">
        <v>0</v>
      </c>
      <c r="G17" s="44">
        <f t="shared" si="0"/>
        <v>0</v>
      </c>
      <c r="H17" s="44">
        <f t="shared" si="1"/>
        <v>0</v>
      </c>
      <c r="I17" s="44">
        <f t="shared" si="2"/>
        <v>0</v>
      </c>
      <c r="J17" s="3"/>
    </row>
    <row r="18" spans="1:11" ht="17.399999999999999">
      <c r="A18" s="46">
        <v>6</v>
      </c>
      <c r="B18" s="46" t="s">
        <v>159</v>
      </c>
      <c r="C18" s="46" t="s">
        <v>20</v>
      </c>
      <c r="D18" s="46">
        <v>300</v>
      </c>
      <c r="E18" s="45"/>
      <c r="F18" s="47">
        <v>0</v>
      </c>
      <c r="G18" s="44">
        <f t="shared" si="0"/>
        <v>0</v>
      </c>
      <c r="H18" s="44">
        <f t="shared" si="1"/>
        <v>0</v>
      </c>
      <c r="I18" s="44">
        <f t="shared" si="2"/>
        <v>0</v>
      </c>
      <c r="K18" s="3"/>
    </row>
    <row r="19" spans="1:11" ht="17.399999999999999">
      <c r="A19" s="46">
        <v>7</v>
      </c>
      <c r="B19" s="60" t="s">
        <v>287</v>
      </c>
      <c r="C19" s="46" t="s">
        <v>20</v>
      </c>
      <c r="D19" s="46">
        <v>300</v>
      </c>
      <c r="E19" s="45"/>
      <c r="F19" s="47">
        <v>0</v>
      </c>
      <c r="G19" s="44">
        <f t="shared" si="0"/>
        <v>0</v>
      </c>
      <c r="H19" s="44">
        <f t="shared" si="1"/>
        <v>0</v>
      </c>
      <c r="I19" s="44">
        <f t="shared" si="2"/>
        <v>0</v>
      </c>
      <c r="K19" s="3"/>
    </row>
    <row r="20" spans="1:11" ht="18.600000000000001" customHeight="1">
      <c r="A20" s="46">
        <v>8</v>
      </c>
      <c r="B20" s="46" t="s">
        <v>212</v>
      </c>
      <c r="C20" s="46" t="s">
        <v>20</v>
      </c>
      <c r="D20" s="46">
        <v>10</v>
      </c>
      <c r="E20" s="45"/>
      <c r="F20" s="47">
        <v>0</v>
      </c>
      <c r="G20" s="44">
        <f t="shared" si="0"/>
        <v>0</v>
      </c>
      <c r="H20" s="44">
        <f t="shared" si="1"/>
        <v>0</v>
      </c>
      <c r="I20" s="44">
        <f t="shared" si="2"/>
        <v>0</v>
      </c>
    </row>
    <row r="21" spans="1:11" ht="27.6" customHeight="1">
      <c r="A21" s="46">
        <v>9</v>
      </c>
      <c r="B21" s="60" t="s">
        <v>161</v>
      </c>
      <c r="C21" s="46" t="s">
        <v>20</v>
      </c>
      <c r="D21" s="46">
        <v>300</v>
      </c>
      <c r="E21" s="45"/>
      <c r="F21" s="47">
        <v>0</v>
      </c>
      <c r="G21" s="44">
        <f t="shared" si="0"/>
        <v>0</v>
      </c>
      <c r="H21" s="44">
        <f t="shared" si="1"/>
        <v>0</v>
      </c>
      <c r="I21" s="44">
        <f t="shared" si="2"/>
        <v>0</v>
      </c>
    </row>
    <row r="22" spans="1:11" ht="15">
      <c r="A22" s="46">
        <v>10</v>
      </c>
      <c r="B22" s="46" t="s">
        <v>172</v>
      </c>
      <c r="C22" s="46" t="s">
        <v>20</v>
      </c>
      <c r="D22" s="46">
        <v>1</v>
      </c>
      <c r="E22" s="45"/>
      <c r="F22" s="47">
        <v>0</v>
      </c>
      <c r="G22" s="44">
        <f t="shared" si="0"/>
        <v>0</v>
      </c>
      <c r="H22" s="44">
        <f t="shared" si="1"/>
        <v>0</v>
      </c>
      <c r="I22" s="44">
        <f t="shared" si="2"/>
        <v>0</v>
      </c>
      <c r="J22" s="17"/>
      <c r="K22" s="17"/>
    </row>
    <row r="23" spans="1:11" ht="15">
      <c r="A23" s="46">
        <v>11</v>
      </c>
      <c r="B23" s="46" t="s">
        <v>167</v>
      </c>
      <c r="C23" s="46" t="s">
        <v>20</v>
      </c>
      <c r="D23" s="46">
        <v>35</v>
      </c>
      <c r="E23" s="45"/>
      <c r="F23" s="47">
        <v>0</v>
      </c>
      <c r="G23" s="44">
        <f t="shared" si="0"/>
        <v>0</v>
      </c>
      <c r="H23" s="44">
        <f t="shared" si="1"/>
        <v>0</v>
      </c>
      <c r="I23" s="44">
        <f t="shared" si="2"/>
        <v>0</v>
      </c>
      <c r="J23" s="17"/>
      <c r="K23" s="17"/>
    </row>
    <row r="24" spans="1:11" ht="15">
      <c r="A24" s="46">
        <v>12</v>
      </c>
      <c r="B24" s="46" t="s">
        <v>164</v>
      </c>
      <c r="C24" s="46" t="s">
        <v>20</v>
      </c>
      <c r="D24" s="46">
        <v>10</v>
      </c>
      <c r="E24" s="45"/>
      <c r="F24" s="47">
        <v>0</v>
      </c>
      <c r="G24" s="44">
        <f t="shared" si="0"/>
        <v>0</v>
      </c>
      <c r="H24" s="44">
        <f t="shared" si="1"/>
        <v>0</v>
      </c>
      <c r="I24" s="44">
        <f t="shared" si="2"/>
        <v>0</v>
      </c>
    </row>
    <row r="25" spans="1:11" ht="15">
      <c r="A25" s="46">
        <v>13</v>
      </c>
      <c r="B25" s="46" t="s">
        <v>163</v>
      </c>
      <c r="C25" s="46" t="s">
        <v>20</v>
      </c>
      <c r="D25" s="46">
        <v>300</v>
      </c>
      <c r="E25" s="45"/>
      <c r="F25" s="47">
        <v>0</v>
      </c>
      <c r="G25" s="44">
        <f t="shared" si="0"/>
        <v>0</v>
      </c>
      <c r="H25" s="44">
        <f t="shared" si="1"/>
        <v>0</v>
      </c>
      <c r="I25" s="44">
        <f t="shared" si="2"/>
        <v>0</v>
      </c>
    </row>
    <row r="26" spans="1:11" ht="15">
      <c r="A26" s="46">
        <v>14</v>
      </c>
      <c r="B26" s="46" t="s">
        <v>165</v>
      </c>
      <c r="C26" s="46" t="s">
        <v>20</v>
      </c>
      <c r="D26" s="46">
        <v>300</v>
      </c>
      <c r="E26" s="45"/>
      <c r="F26" s="47">
        <v>0</v>
      </c>
      <c r="G26" s="44">
        <f t="shared" si="0"/>
        <v>0</v>
      </c>
      <c r="H26" s="44">
        <f t="shared" si="1"/>
        <v>0</v>
      </c>
      <c r="I26" s="44">
        <f t="shared" si="2"/>
        <v>0</v>
      </c>
    </row>
    <row r="27" spans="1:11" ht="15">
      <c r="A27" s="46">
        <v>15</v>
      </c>
      <c r="B27" s="60" t="s">
        <v>288</v>
      </c>
      <c r="C27" s="46" t="s">
        <v>20</v>
      </c>
      <c r="D27" s="46">
        <v>40</v>
      </c>
      <c r="E27" s="45"/>
      <c r="F27" s="47">
        <v>0</v>
      </c>
      <c r="G27" s="44">
        <f t="shared" si="0"/>
        <v>0</v>
      </c>
      <c r="H27" s="44">
        <f t="shared" si="1"/>
        <v>0</v>
      </c>
      <c r="I27" s="44">
        <f t="shared" si="2"/>
        <v>0</v>
      </c>
    </row>
    <row r="28" spans="1:11" ht="30">
      <c r="A28" s="46">
        <v>16</v>
      </c>
      <c r="B28" s="60" t="s">
        <v>158</v>
      </c>
      <c r="C28" s="46" t="s">
        <v>20</v>
      </c>
      <c r="D28" s="46">
        <v>1500</v>
      </c>
      <c r="E28" s="45"/>
      <c r="F28" s="47">
        <v>0</v>
      </c>
      <c r="G28" s="44">
        <f t="shared" si="0"/>
        <v>0</v>
      </c>
      <c r="H28" s="44">
        <f t="shared" si="1"/>
        <v>0</v>
      </c>
      <c r="I28" s="44">
        <f t="shared" si="2"/>
        <v>0</v>
      </c>
    </row>
    <row r="29" spans="1:11" ht="45">
      <c r="A29" s="46">
        <v>17</v>
      </c>
      <c r="B29" s="60" t="s">
        <v>196</v>
      </c>
      <c r="C29" s="46" t="s">
        <v>20</v>
      </c>
      <c r="D29" s="46">
        <v>90</v>
      </c>
      <c r="E29" s="45"/>
      <c r="F29" s="47">
        <v>0</v>
      </c>
      <c r="G29" s="44">
        <f t="shared" si="0"/>
        <v>0</v>
      </c>
      <c r="H29" s="44">
        <f t="shared" si="1"/>
        <v>0</v>
      </c>
      <c r="I29" s="44">
        <f t="shared" si="2"/>
        <v>0</v>
      </c>
    </row>
    <row r="30" spans="1:11" ht="15">
      <c r="A30" s="46">
        <v>18</v>
      </c>
      <c r="B30" s="60" t="s">
        <v>309</v>
      </c>
      <c r="C30" s="46" t="s">
        <v>310</v>
      </c>
      <c r="D30" s="46">
        <v>20</v>
      </c>
      <c r="E30" s="45"/>
      <c r="F30" s="47">
        <v>0</v>
      </c>
      <c r="G30" s="44">
        <f t="shared" si="0"/>
        <v>0</v>
      </c>
      <c r="H30" s="44">
        <f t="shared" si="1"/>
        <v>0</v>
      </c>
      <c r="I30" s="44">
        <f t="shared" si="2"/>
        <v>0</v>
      </c>
    </row>
    <row r="31" spans="1:11" ht="45.6">
      <c r="A31" s="46">
        <v>19</v>
      </c>
      <c r="B31" s="60" t="s">
        <v>218</v>
      </c>
      <c r="C31" s="46" t="s">
        <v>20</v>
      </c>
      <c r="D31" s="46">
        <v>200</v>
      </c>
      <c r="E31" s="45"/>
      <c r="F31" s="47">
        <v>0</v>
      </c>
      <c r="G31" s="44">
        <f t="shared" si="0"/>
        <v>0</v>
      </c>
      <c r="H31" s="44">
        <f t="shared" si="1"/>
        <v>0</v>
      </c>
      <c r="I31" s="44">
        <f t="shared" si="2"/>
        <v>0</v>
      </c>
    </row>
    <row r="32" spans="1:11" ht="15">
      <c r="A32" s="46">
        <v>20</v>
      </c>
      <c r="B32" s="46" t="s">
        <v>166</v>
      </c>
      <c r="C32" s="46" t="s">
        <v>20</v>
      </c>
      <c r="D32" s="46">
        <v>400</v>
      </c>
      <c r="E32" s="45"/>
      <c r="F32" s="47">
        <v>0</v>
      </c>
      <c r="G32" s="72">
        <f t="shared" si="0"/>
        <v>0</v>
      </c>
      <c r="H32" s="72">
        <f t="shared" si="1"/>
        <v>0</v>
      </c>
      <c r="I32" s="72">
        <f t="shared" si="2"/>
        <v>0</v>
      </c>
    </row>
    <row r="33" spans="1:11" ht="30.6">
      <c r="A33" s="46">
        <v>21</v>
      </c>
      <c r="B33" s="60" t="s">
        <v>168</v>
      </c>
      <c r="C33" s="46" t="s">
        <v>20</v>
      </c>
      <c r="D33" s="46">
        <v>750</v>
      </c>
      <c r="E33" s="45"/>
      <c r="F33" s="47">
        <v>0</v>
      </c>
      <c r="G33" s="72">
        <f t="shared" si="0"/>
        <v>0</v>
      </c>
      <c r="H33" s="72">
        <f t="shared" si="1"/>
        <v>0</v>
      </c>
      <c r="I33" s="72">
        <f t="shared" si="2"/>
        <v>0</v>
      </c>
    </row>
    <row r="34" spans="1:11" ht="15">
      <c r="A34" s="46">
        <v>22</v>
      </c>
      <c r="B34" s="60" t="s">
        <v>289</v>
      </c>
      <c r="C34" s="46" t="s">
        <v>20</v>
      </c>
      <c r="D34" s="46">
        <v>30</v>
      </c>
      <c r="E34" s="45"/>
      <c r="F34" s="47">
        <v>0</v>
      </c>
      <c r="G34" s="72">
        <f t="shared" si="0"/>
        <v>0</v>
      </c>
      <c r="H34" s="72">
        <f t="shared" si="1"/>
        <v>0</v>
      </c>
      <c r="I34" s="72">
        <f t="shared" si="2"/>
        <v>0</v>
      </c>
    </row>
    <row r="35" spans="1:11" ht="15">
      <c r="A35" s="46">
        <v>23</v>
      </c>
      <c r="B35" s="60" t="s">
        <v>311</v>
      </c>
      <c r="C35" s="46" t="s">
        <v>20</v>
      </c>
      <c r="D35" s="46">
        <v>50</v>
      </c>
      <c r="E35" s="45"/>
      <c r="F35" s="47">
        <v>0</v>
      </c>
      <c r="G35" s="72">
        <f t="shared" si="0"/>
        <v>0</v>
      </c>
      <c r="H35" s="72">
        <f t="shared" si="1"/>
        <v>0</v>
      </c>
      <c r="I35" s="72">
        <f t="shared" si="2"/>
        <v>0</v>
      </c>
    </row>
    <row r="36" spans="1:11" ht="15">
      <c r="A36" s="46">
        <v>24</v>
      </c>
      <c r="B36" s="46" t="s">
        <v>160</v>
      </c>
      <c r="C36" s="46" t="s">
        <v>20</v>
      </c>
      <c r="D36" s="46">
        <v>230</v>
      </c>
      <c r="E36" s="45"/>
      <c r="F36" s="47">
        <v>0</v>
      </c>
      <c r="G36" s="72">
        <f t="shared" si="0"/>
        <v>0</v>
      </c>
      <c r="H36" s="72">
        <f t="shared" si="1"/>
        <v>0</v>
      </c>
      <c r="I36" s="72">
        <f t="shared" si="2"/>
        <v>0</v>
      </c>
    </row>
    <row r="37" spans="1:11" ht="15">
      <c r="A37" s="46">
        <v>25</v>
      </c>
      <c r="B37" s="60" t="s">
        <v>290</v>
      </c>
      <c r="C37" s="46" t="s">
        <v>20</v>
      </c>
      <c r="D37" s="46">
        <v>25</v>
      </c>
      <c r="E37" s="45"/>
      <c r="F37" s="47">
        <v>0</v>
      </c>
      <c r="G37" s="72">
        <f t="shared" si="0"/>
        <v>0</v>
      </c>
      <c r="H37" s="72">
        <f t="shared" si="1"/>
        <v>0</v>
      </c>
      <c r="I37" s="72">
        <f t="shared" si="2"/>
        <v>0</v>
      </c>
    </row>
    <row r="38" spans="1:11" ht="15.6" thickBot="1">
      <c r="A38" s="46">
        <v>26</v>
      </c>
      <c r="B38" s="60" t="s">
        <v>291</v>
      </c>
      <c r="C38" s="46" t="s">
        <v>20</v>
      </c>
      <c r="D38" s="46">
        <v>25</v>
      </c>
      <c r="E38" s="45"/>
      <c r="F38" s="47">
        <v>0</v>
      </c>
      <c r="G38" s="72">
        <f t="shared" si="0"/>
        <v>0</v>
      </c>
      <c r="H38" s="81">
        <f t="shared" si="1"/>
        <v>0</v>
      </c>
      <c r="I38" s="81">
        <f t="shared" si="2"/>
        <v>0</v>
      </c>
    </row>
    <row r="39" spans="1:11" ht="18.600000000000001" thickBot="1">
      <c r="B39" s="2"/>
      <c r="C39" s="2"/>
      <c r="D39" s="6" t="s">
        <v>8</v>
      </c>
      <c r="E39" s="20"/>
      <c r="F39" s="20"/>
      <c r="H39" s="36">
        <f>SUM(H13:H38)</f>
        <v>0</v>
      </c>
      <c r="I39" s="35">
        <f>SUM(I13:I38)</f>
        <v>0</v>
      </c>
    </row>
    <row r="40" spans="1:11" ht="18">
      <c r="A40" s="40"/>
      <c r="B40" s="2"/>
      <c r="C40" s="2"/>
      <c r="D40" s="6"/>
      <c r="E40" s="20"/>
      <c r="F40" s="20"/>
      <c r="H40" s="95"/>
      <c r="I40" s="95"/>
    </row>
    <row r="41" spans="1:11" ht="18">
      <c r="A41" s="40"/>
      <c r="B41" s="145" t="s">
        <v>292</v>
      </c>
      <c r="C41" s="146"/>
      <c r="D41" s="146"/>
      <c r="E41" s="146"/>
      <c r="F41" s="146"/>
      <c r="G41" s="146"/>
      <c r="H41" s="146"/>
      <c r="I41" s="146"/>
      <c r="J41" s="146"/>
      <c r="K41" s="146"/>
    </row>
    <row r="42" spans="1:11" ht="18">
      <c r="A42" s="2"/>
      <c r="B42" s="147" t="s">
        <v>221</v>
      </c>
      <c r="C42" s="147"/>
      <c r="D42" s="147"/>
      <c r="E42" s="147"/>
      <c r="F42" s="147"/>
      <c r="G42" s="147"/>
      <c r="H42" s="147"/>
      <c r="I42" s="147"/>
      <c r="J42" s="147"/>
      <c r="K42" s="147"/>
    </row>
    <row r="43" spans="1:11" ht="17.399999999999999">
      <c r="B43" s="16"/>
      <c r="C43" s="17"/>
      <c r="D43" s="17"/>
      <c r="E43" s="17"/>
      <c r="F43" s="17"/>
      <c r="G43" s="17"/>
      <c r="H43" s="3"/>
      <c r="I43" s="3"/>
    </row>
    <row r="44" spans="1:11" ht="17.399999999999999">
      <c r="B44" s="3" t="s">
        <v>9</v>
      </c>
      <c r="C44" s="3"/>
      <c r="D44" s="3"/>
      <c r="E44" s="3"/>
      <c r="F44" s="3"/>
      <c r="G44" s="3"/>
      <c r="H44" s="3" t="s">
        <v>10</v>
      </c>
      <c r="I44" s="3"/>
      <c r="J44" s="3"/>
      <c r="K44" s="3"/>
    </row>
    <row r="45" spans="1:11">
      <c r="B45" s="25" t="s">
        <v>11</v>
      </c>
      <c r="C45" s="4"/>
      <c r="D45" s="4"/>
      <c r="E45" s="4"/>
      <c r="F45" s="4"/>
      <c r="G45" s="4"/>
      <c r="H45" s="4" t="s">
        <v>200</v>
      </c>
      <c r="I45" s="4"/>
      <c r="J45" s="4"/>
      <c r="K45" s="4"/>
    </row>
    <row r="46" spans="1:11">
      <c r="B46" s="4"/>
      <c r="C46" s="4"/>
      <c r="D46" s="4"/>
      <c r="E46" s="4"/>
      <c r="F46" s="4"/>
      <c r="G46" s="4"/>
      <c r="H46" s="28"/>
      <c r="I46" s="4"/>
      <c r="J46" s="4"/>
      <c r="K46" s="4"/>
    </row>
    <row r="47" spans="1:11" ht="17.399999999999999">
      <c r="B47" s="3"/>
      <c r="C47" s="3"/>
    </row>
    <row r="48" spans="1:11" ht="15">
      <c r="B48" s="16"/>
      <c r="C48" s="17"/>
      <c r="D48" s="17"/>
      <c r="E48" s="17"/>
      <c r="F48" s="17"/>
      <c r="G48" s="17"/>
      <c r="H48" s="17"/>
      <c r="I48" s="17"/>
    </row>
    <row r="49" spans="2:9" ht="15">
      <c r="B49" s="16"/>
      <c r="C49" s="17"/>
      <c r="D49" s="17"/>
      <c r="E49" s="17"/>
      <c r="F49" s="17"/>
      <c r="G49" s="17"/>
      <c r="H49" s="17"/>
      <c r="I49" s="17"/>
    </row>
    <row r="50" spans="2:9" ht="15">
      <c r="B50" s="16"/>
      <c r="C50" s="17"/>
      <c r="D50" s="17"/>
      <c r="E50" s="17"/>
      <c r="F50" s="17"/>
      <c r="G50" s="17"/>
      <c r="H50" s="17"/>
      <c r="I50" s="17"/>
    </row>
  </sheetData>
  <mergeCells count="15">
    <mergeCell ref="B4:I4"/>
    <mergeCell ref="B6:I6"/>
    <mergeCell ref="A10:A11"/>
    <mergeCell ref="B10:B11"/>
    <mergeCell ref="C10:C11"/>
    <mergeCell ref="D10:D11"/>
    <mergeCell ref="J10:J11"/>
    <mergeCell ref="K10:K11"/>
    <mergeCell ref="B41:K41"/>
    <mergeCell ref="B42:K42"/>
    <mergeCell ref="E10:E11"/>
    <mergeCell ref="F10:F11"/>
    <mergeCell ref="G10:G11"/>
    <mergeCell ref="H10:H11"/>
    <mergeCell ref="I10:I11"/>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67AC6-442E-4786-A665-9A4235F43512}">
  <dimension ref="A1:I40"/>
  <sheetViews>
    <sheetView topLeftCell="A7" workbookViewId="0">
      <selection activeCell="E14" sqref="E14:E31"/>
    </sheetView>
  </sheetViews>
  <sheetFormatPr defaultRowHeight="13.8"/>
  <cols>
    <col min="2" max="2" width="26.8984375" bestFit="1" customWidth="1"/>
    <col min="8" max="9" width="13.19921875" bestFit="1" customWidth="1"/>
  </cols>
  <sheetData>
    <row r="1" spans="1:9" ht="15">
      <c r="C1" s="23" t="s">
        <v>53</v>
      </c>
    </row>
    <row r="2" spans="1:9" ht="18">
      <c r="G2" s="30"/>
      <c r="H2" s="30"/>
      <c r="I2" s="32"/>
    </row>
    <row r="3" spans="1:9">
      <c r="I3" s="4"/>
    </row>
    <row r="4" spans="1:9" ht="27.6">
      <c r="B4" s="111" t="s">
        <v>0</v>
      </c>
      <c r="C4" s="111"/>
      <c r="D4" s="111"/>
      <c r="E4" s="111"/>
      <c r="F4" s="111"/>
      <c r="G4" s="111"/>
      <c r="H4" s="111"/>
      <c r="I4" s="111"/>
    </row>
    <row r="6" spans="1:9" ht="17.399999999999999">
      <c r="B6" s="14" t="s">
        <v>223</v>
      </c>
      <c r="C6" s="14"/>
      <c r="D6" s="14"/>
      <c r="E6" s="14"/>
      <c r="F6" s="14"/>
      <c r="G6" s="14"/>
      <c r="H6" s="14"/>
      <c r="I6" s="14"/>
    </row>
    <row r="7" spans="1:9" ht="17.399999999999999">
      <c r="B7" s="113" t="s">
        <v>222</v>
      </c>
      <c r="C7" s="113"/>
      <c r="D7" s="113"/>
      <c r="E7" s="113"/>
      <c r="F7" s="113"/>
      <c r="G7" s="113"/>
      <c r="H7" s="113"/>
      <c r="I7" s="113"/>
    </row>
    <row r="8" spans="1:9" ht="15">
      <c r="B8" s="16"/>
      <c r="C8" s="17"/>
      <c r="D8" s="17"/>
      <c r="E8" s="17"/>
      <c r="F8" s="17"/>
      <c r="G8" s="17"/>
      <c r="H8" s="17"/>
      <c r="I8" s="17"/>
    </row>
    <row r="9" spans="1:9">
      <c r="A9" s="1"/>
      <c r="B9" s="19" t="s">
        <v>243</v>
      </c>
      <c r="C9" s="13"/>
      <c r="D9" s="13"/>
      <c r="E9" s="13"/>
      <c r="F9" s="13"/>
      <c r="G9" s="13"/>
      <c r="H9" s="13"/>
      <c r="I9" s="13"/>
    </row>
    <row r="10" spans="1:9">
      <c r="A10" s="1"/>
      <c r="B10" s="1"/>
      <c r="C10" s="1"/>
      <c r="D10" s="1"/>
      <c r="E10" s="1"/>
      <c r="F10" s="1"/>
      <c r="G10" s="1"/>
      <c r="H10" s="1"/>
      <c r="I10" s="9"/>
    </row>
    <row r="11" spans="1:9" ht="13.8" customHeight="1">
      <c r="A11" s="101" t="s">
        <v>1</v>
      </c>
      <c r="B11" s="101" t="s">
        <v>2</v>
      </c>
      <c r="C11" s="101" t="s">
        <v>3</v>
      </c>
      <c r="D11" s="101" t="s">
        <v>4</v>
      </c>
      <c r="E11" s="105" t="s">
        <v>54</v>
      </c>
      <c r="F11" s="107" t="s">
        <v>97</v>
      </c>
      <c r="G11" s="107" t="s">
        <v>55</v>
      </c>
      <c r="H11" s="103" t="s">
        <v>56</v>
      </c>
      <c r="I11" s="112" t="s">
        <v>5</v>
      </c>
    </row>
    <row r="12" spans="1:9" ht="14.4" thickBot="1">
      <c r="A12" s="102"/>
      <c r="B12" s="102"/>
      <c r="C12" s="102"/>
      <c r="D12" s="102"/>
      <c r="E12" s="106"/>
      <c r="F12" s="108"/>
      <c r="G12" s="108"/>
      <c r="H12" s="104"/>
      <c r="I12" s="103"/>
    </row>
    <row r="13" spans="1:9" ht="16.2" thickBot="1">
      <c r="A13" s="11" t="s">
        <v>6</v>
      </c>
      <c r="B13" s="12" t="s">
        <v>14</v>
      </c>
      <c r="C13" s="12" t="s">
        <v>15</v>
      </c>
      <c r="D13" s="12" t="s">
        <v>16</v>
      </c>
      <c r="E13" s="12" t="s">
        <v>12</v>
      </c>
      <c r="F13" s="12" t="s">
        <v>57</v>
      </c>
      <c r="G13" s="12" t="s">
        <v>98</v>
      </c>
      <c r="H13" s="24" t="s">
        <v>13</v>
      </c>
      <c r="I13" s="12"/>
    </row>
    <row r="14" spans="1:9" ht="15">
      <c r="A14" s="67">
        <v>1</v>
      </c>
      <c r="B14" s="63" t="s">
        <v>244</v>
      </c>
      <c r="C14" s="63" t="s">
        <v>7</v>
      </c>
      <c r="D14" s="63">
        <v>1100</v>
      </c>
      <c r="E14" s="64"/>
      <c r="F14" s="65">
        <v>0</v>
      </c>
      <c r="G14" s="66">
        <f t="shared" ref="G14:G31" si="0">E14*F14+E14</f>
        <v>0</v>
      </c>
      <c r="H14" s="66">
        <f t="shared" ref="H14:H31" si="1">D14*E14</f>
        <v>0</v>
      </c>
      <c r="I14" s="66">
        <f t="shared" ref="I14:I31" si="2">D14*E14+F14*D14*E14</f>
        <v>0</v>
      </c>
    </row>
    <row r="15" spans="1:9" ht="15">
      <c r="A15" s="41">
        <v>2</v>
      </c>
      <c r="B15" s="41" t="s">
        <v>245</v>
      </c>
      <c r="C15" s="41" t="s">
        <v>7</v>
      </c>
      <c r="D15" s="41">
        <v>450</v>
      </c>
      <c r="E15" s="42"/>
      <c r="F15" s="65">
        <v>0</v>
      </c>
      <c r="G15" s="44">
        <f t="shared" si="0"/>
        <v>0</v>
      </c>
      <c r="H15" s="44">
        <f t="shared" si="1"/>
        <v>0</v>
      </c>
      <c r="I15" s="44">
        <f t="shared" si="2"/>
        <v>0</v>
      </c>
    </row>
    <row r="16" spans="1:9" ht="15">
      <c r="A16" s="46">
        <v>3</v>
      </c>
      <c r="B16" s="46" t="s">
        <v>246</v>
      </c>
      <c r="C16" s="46" t="s">
        <v>7</v>
      </c>
      <c r="D16" s="46">
        <v>2000</v>
      </c>
      <c r="E16" s="45"/>
      <c r="F16" s="65">
        <v>0</v>
      </c>
      <c r="G16" s="44">
        <f t="shared" si="0"/>
        <v>0</v>
      </c>
      <c r="H16" s="44">
        <f t="shared" si="1"/>
        <v>0</v>
      </c>
      <c r="I16" s="44">
        <f t="shared" si="2"/>
        <v>0</v>
      </c>
    </row>
    <row r="17" spans="1:9" ht="15">
      <c r="A17" s="46">
        <v>4</v>
      </c>
      <c r="B17" s="46" t="s">
        <v>247</v>
      </c>
      <c r="C17" s="46" t="s">
        <v>7</v>
      </c>
      <c r="D17" s="46">
        <v>4000</v>
      </c>
      <c r="E17" s="45"/>
      <c r="F17" s="65">
        <v>0</v>
      </c>
      <c r="G17" s="44">
        <f t="shared" si="0"/>
        <v>0</v>
      </c>
      <c r="H17" s="44">
        <f t="shared" si="1"/>
        <v>0</v>
      </c>
      <c r="I17" s="44">
        <f t="shared" si="2"/>
        <v>0</v>
      </c>
    </row>
    <row r="18" spans="1:9" ht="15">
      <c r="A18" s="46">
        <v>5</v>
      </c>
      <c r="B18" s="46" t="s">
        <v>248</v>
      </c>
      <c r="C18" s="46" t="s">
        <v>7</v>
      </c>
      <c r="D18" s="46">
        <v>1100</v>
      </c>
      <c r="E18" s="45"/>
      <c r="F18" s="65">
        <v>0</v>
      </c>
      <c r="G18" s="44">
        <f t="shared" si="0"/>
        <v>0</v>
      </c>
      <c r="H18" s="44">
        <f t="shared" si="1"/>
        <v>0</v>
      </c>
      <c r="I18" s="44">
        <f t="shared" si="2"/>
        <v>0</v>
      </c>
    </row>
    <row r="19" spans="1:9" ht="15">
      <c r="A19" s="46">
        <v>6</v>
      </c>
      <c r="B19" s="46" t="s">
        <v>249</v>
      </c>
      <c r="C19" s="46" t="s">
        <v>7</v>
      </c>
      <c r="D19" s="46">
        <v>400</v>
      </c>
      <c r="E19" s="45"/>
      <c r="F19" s="65">
        <v>0</v>
      </c>
      <c r="G19" s="44">
        <f t="shared" si="0"/>
        <v>0</v>
      </c>
      <c r="H19" s="44">
        <f t="shared" si="1"/>
        <v>0</v>
      </c>
      <c r="I19" s="44">
        <f t="shared" si="2"/>
        <v>0</v>
      </c>
    </row>
    <row r="20" spans="1:9" ht="15">
      <c r="A20" s="46">
        <v>7</v>
      </c>
      <c r="B20" s="46" t="s">
        <v>250</v>
      </c>
      <c r="C20" s="46" t="s">
        <v>20</v>
      </c>
      <c r="D20" s="46">
        <v>180</v>
      </c>
      <c r="E20" s="45"/>
      <c r="F20" s="65">
        <v>0</v>
      </c>
      <c r="G20" s="44">
        <f t="shared" si="0"/>
        <v>0</v>
      </c>
      <c r="H20" s="44">
        <f t="shared" si="1"/>
        <v>0</v>
      </c>
      <c r="I20" s="44">
        <f t="shared" si="2"/>
        <v>0</v>
      </c>
    </row>
    <row r="21" spans="1:9" ht="15">
      <c r="A21" s="46">
        <v>8</v>
      </c>
      <c r="B21" s="46" t="s">
        <v>251</v>
      </c>
      <c r="C21" s="46" t="s">
        <v>7</v>
      </c>
      <c r="D21" s="46">
        <v>450</v>
      </c>
      <c r="E21" s="45"/>
      <c r="F21" s="65">
        <v>0</v>
      </c>
      <c r="G21" s="44">
        <f t="shared" si="0"/>
        <v>0</v>
      </c>
      <c r="H21" s="44">
        <f t="shared" si="1"/>
        <v>0</v>
      </c>
      <c r="I21" s="44">
        <f t="shared" si="2"/>
        <v>0</v>
      </c>
    </row>
    <row r="22" spans="1:9" ht="15">
      <c r="A22" s="46">
        <v>9</v>
      </c>
      <c r="B22" s="46" t="s">
        <v>252</v>
      </c>
      <c r="C22" s="46" t="s">
        <v>7</v>
      </c>
      <c r="D22" s="46">
        <v>250</v>
      </c>
      <c r="E22" s="45"/>
      <c r="F22" s="65">
        <v>0</v>
      </c>
      <c r="G22" s="44">
        <f t="shared" si="0"/>
        <v>0</v>
      </c>
      <c r="H22" s="44">
        <f t="shared" si="1"/>
        <v>0</v>
      </c>
      <c r="I22" s="44">
        <f t="shared" si="2"/>
        <v>0</v>
      </c>
    </row>
    <row r="23" spans="1:9" ht="15">
      <c r="A23" s="46">
        <v>10</v>
      </c>
      <c r="B23" s="46" t="s">
        <v>253</v>
      </c>
      <c r="C23" s="46" t="s">
        <v>7</v>
      </c>
      <c r="D23" s="46">
        <v>700</v>
      </c>
      <c r="E23" s="48"/>
      <c r="F23" s="65">
        <v>0</v>
      </c>
      <c r="G23" s="44">
        <f t="shared" si="0"/>
        <v>0</v>
      </c>
      <c r="H23" s="44">
        <f t="shared" si="1"/>
        <v>0</v>
      </c>
      <c r="I23" s="44">
        <f t="shared" si="2"/>
        <v>0</v>
      </c>
    </row>
    <row r="24" spans="1:9" ht="15">
      <c r="A24" s="46">
        <v>11</v>
      </c>
      <c r="B24" s="46" t="s">
        <v>254</v>
      </c>
      <c r="C24" s="46" t="s">
        <v>7</v>
      </c>
      <c r="D24" s="46">
        <v>50</v>
      </c>
      <c r="E24" s="48"/>
      <c r="F24" s="65">
        <v>0</v>
      </c>
      <c r="G24" s="44">
        <f t="shared" si="0"/>
        <v>0</v>
      </c>
      <c r="H24" s="44">
        <f t="shared" si="1"/>
        <v>0</v>
      </c>
      <c r="I24" s="44">
        <f t="shared" si="2"/>
        <v>0</v>
      </c>
    </row>
    <row r="25" spans="1:9" ht="15">
      <c r="A25" s="46">
        <v>12</v>
      </c>
      <c r="B25" s="46" t="s">
        <v>255</v>
      </c>
      <c r="C25" s="46" t="s">
        <v>7</v>
      </c>
      <c r="D25" s="46">
        <v>1300</v>
      </c>
      <c r="E25" s="48"/>
      <c r="F25" s="65">
        <v>0</v>
      </c>
      <c r="G25" s="44">
        <f t="shared" si="0"/>
        <v>0</v>
      </c>
      <c r="H25" s="44">
        <f t="shared" si="1"/>
        <v>0</v>
      </c>
      <c r="I25" s="44">
        <f t="shared" si="2"/>
        <v>0</v>
      </c>
    </row>
    <row r="26" spans="1:9" ht="15">
      <c r="A26" s="46">
        <v>13</v>
      </c>
      <c r="B26" s="46" t="s">
        <v>256</v>
      </c>
      <c r="C26" s="46" t="s">
        <v>7</v>
      </c>
      <c r="D26" s="46">
        <v>50</v>
      </c>
      <c r="E26" s="48"/>
      <c r="F26" s="65">
        <v>0</v>
      </c>
      <c r="G26" s="44">
        <f t="shared" si="0"/>
        <v>0</v>
      </c>
      <c r="H26" s="44">
        <f t="shared" si="1"/>
        <v>0</v>
      </c>
      <c r="I26" s="44">
        <f t="shared" si="2"/>
        <v>0</v>
      </c>
    </row>
    <row r="27" spans="1:9" ht="15">
      <c r="A27" s="46">
        <v>14</v>
      </c>
      <c r="B27" s="60" t="s">
        <v>257</v>
      </c>
      <c r="C27" s="46" t="s">
        <v>7</v>
      </c>
      <c r="D27" s="46">
        <v>50</v>
      </c>
      <c r="E27" s="48"/>
      <c r="F27" s="65">
        <v>0</v>
      </c>
      <c r="G27" s="44">
        <f t="shared" si="0"/>
        <v>0</v>
      </c>
      <c r="H27" s="44">
        <f t="shared" si="1"/>
        <v>0</v>
      </c>
      <c r="I27" s="44">
        <f t="shared" si="2"/>
        <v>0</v>
      </c>
    </row>
    <row r="28" spans="1:9" ht="15">
      <c r="A28" s="50">
        <v>15</v>
      </c>
      <c r="B28" s="50" t="s">
        <v>258</v>
      </c>
      <c r="C28" s="50" t="s">
        <v>7</v>
      </c>
      <c r="D28" s="50">
        <v>2200</v>
      </c>
      <c r="E28" s="48"/>
      <c r="F28" s="65">
        <v>0</v>
      </c>
      <c r="G28" s="66">
        <f t="shared" si="0"/>
        <v>0</v>
      </c>
      <c r="H28" s="66">
        <f t="shared" si="1"/>
        <v>0</v>
      </c>
      <c r="I28" s="66">
        <f t="shared" si="2"/>
        <v>0</v>
      </c>
    </row>
    <row r="29" spans="1:9" ht="15">
      <c r="A29" s="46">
        <v>16</v>
      </c>
      <c r="B29" s="46" t="s">
        <v>293</v>
      </c>
      <c r="C29" s="46" t="s">
        <v>7</v>
      </c>
      <c r="D29" s="46">
        <v>10</v>
      </c>
      <c r="E29" s="45"/>
      <c r="F29" s="65">
        <v>0</v>
      </c>
      <c r="G29" s="72">
        <f t="shared" si="0"/>
        <v>0</v>
      </c>
      <c r="H29" s="72">
        <f t="shared" si="1"/>
        <v>0</v>
      </c>
      <c r="I29" s="72">
        <f t="shared" si="2"/>
        <v>0</v>
      </c>
    </row>
    <row r="30" spans="1:9" ht="15">
      <c r="A30" s="46">
        <v>17</v>
      </c>
      <c r="B30" s="46" t="s">
        <v>294</v>
      </c>
      <c r="C30" s="46" t="s">
        <v>7</v>
      </c>
      <c r="D30" s="46">
        <v>200</v>
      </c>
      <c r="E30" s="45"/>
      <c r="F30" s="65">
        <v>0</v>
      </c>
      <c r="G30" s="72">
        <f t="shared" si="0"/>
        <v>0</v>
      </c>
      <c r="H30" s="72">
        <f t="shared" si="1"/>
        <v>0</v>
      </c>
      <c r="I30" s="72">
        <f t="shared" si="2"/>
        <v>0</v>
      </c>
    </row>
    <row r="31" spans="1:9" ht="15.6" thickBot="1">
      <c r="A31" s="46">
        <v>18</v>
      </c>
      <c r="B31" s="46" t="s">
        <v>295</v>
      </c>
      <c r="C31" s="46" t="s">
        <v>296</v>
      </c>
      <c r="D31" s="46">
        <v>400</v>
      </c>
      <c r="E31" s="45"/>
      <c r="F31" s="65">
        <v>0</v>
      </c>
      <c r="G31" s="72">
        <f t="shared" si="0"/>
        <v>0</v>
      </c>
      <c r="H31" s="81">
        <f t="shared" si="1"/>
        <v>0</v>
      </c>
      <c r="I31" s="81">
        <f t="shared" si="2"/>
        <v>0</v>
      </c>
    </row>
    <row r="32" spans="1:9" ht="18" thickBot="1">
      <c r="A32" s="3"/>
      <c r="B32" s="3"/>
      <c r="C32" s="3"/>
      <c r="D32" s="6" t="s">
        <v>8</v>
      </c>
      <c r="E32" s="6"/>
      <c r="F32" s="6"/>
      <c r="G32" s="6"/>
      <c r="H32" s="34">
        <f>SUM(H14:H31)</f>
        <v>0</v>
      </c>
      <c r="I32" s="34">
        <f>SUM(I14:I31)</f>
        <v>0</v>
      </c>
    </row>
    <row r="34" spans="2:9" ht="18">
      <c r="B34" s="15" t="s">
        <v>117</v>
      </c>
      <c r="C34" s="2"/>
      <c r="D34" s="2"/>
      <c r="E34" s="2"/>
      <c r="F34" s="2"/>
      <c r="G34" s="2"/>
      <c r="H34" s="2"/>
      <c r="I34" s="2"/>
    </row>
    <row r="35" spans="2:9" ht="18">
      <c r="B35" s="2" t="s">
        <v>115</v>
      </c>
      <c r="C35" s="2"/>
      <c r="D35" s="2"/>
      <c r="E35" s="2"/>
      <c r="F35" s="2"/>
      <c r="G35" s="2"/>
      <c r="H35" s="2"/>
      <c r="I35" s="2"/>
    </row>
    <row r="36" spans="2:9" ht="17.399999999999999">
      <c r="B36" s="3"/>
      <c r="C36" s="3"/>
      <c r="D36" s="3"/>
      <c r="E36" s="3"/>
      <c r="F36" s="3"/>
      <c r="G36" s="3"/>
      <c r="H36" s="3"/>
      <c r="I36" s="3"/>
    </row>
    <row r="37" spans="2:9" ht="17.399999999999999">
      <c r="B37" s="3" t="s">
        <v>9</v>
      </c>
      <c r="C37" s="3"/>
      <c r="D37" s="3"/>
      <c r="E37" s="3"/>
      <c r="F37" s="3"/>
      <c r="G37" s="3"/>
      <c r="H37" s="3" t="s">
        <v>10</v>
      </c>
      <c r="I37" s="3"/>
    </row>
    <row r="38" spans="2:9">
      <c r="B38" s="25" t="s">
        <v>11</v>
      </c>
      <c r="C38" s="4"/>
      <c r="D38" s="4"/>
      <c r="E38" s="4"/>
      <c r="F38" s="4"/>
      <c r="G38" s="4"/>
      <c r="H38" s="4" t="s">
        <v>200</v>
      </c>
      <c r="I38" s="4"/>
    </row>
    <row r="39" spans="2:9">
      <c r="B39" s="4"/>
      <c r="C39" s="4"/>
      <c r="D39" s="4"/>
      <c r="E39" s="4"/>
      <c r="F39" s="4"/>
      <c r="G39" s="4"/>
      <c r="H39" s="28"/>
      <c r="I39" s="4"/>
    </row>
    <row r="40" spans="2:9" ht="17.399999999999999">
      <c r="B40" s="3"/>
      <c r="C40" s="3"/>
    </row>
  </sheetData>
  <mergeCells count="11">
    <mergeCell ref="I11:I12"/>
    <mergeCell ref="B4:I4"/>
    <mergeCell ref="B7:I7"/>
    <mergeCell ref="A11:A12"/>
    <mergeCell ref="B11:B12"/>
    <mergeCell ref="C11:C12"/>
    <mergeCell ref="D11:D12"/>
    <mergeCell ref="E11:E12"/>
    <mergeCell ref="F11:F12"/>
    <mergeCell ref="G11:G12"/>
    <mergeCell ref="H11:H12"/>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2FE24-9AAC-4AE6-B022-A754E586EFB1}">
  <dimension ref="A1:I28"/>
  <sheetViews>
    <sheetView topLeftCell="A5" workbookViewId="0">
      <selection activeCell="E11" sqref="E11:E20"/>
    </sheetView>
  </sheetViews>
  <sheetFormatPr defaultRowHeight="13.8"/>
  <cols>
    <col min="2" max="2" width="27.5" bestFit="1" customWidth="1"/>
    <col min="7" max="7" width="9.19921875" bestFit="1" customWidth="1"/>
    <col min="8" max="9" width="12" bestFit="1" customWidth="1"/>
  </cols>
  <sheetData>
    <row r="1" spans="1:9" ht="27.6">
      <c r="B1" s="111" t="s">
        <v>0</v>
      </c>
      <c r="C1" s="111"/>
      <c r="D1" s="111"/>
      <c r="E1" s="111"/>
      <c r="F1" s="111"/>
      <c r="G1" s="111"/>
      <c r="H1" s="111"/>
      <c r="I1" s="111"/>
    </row>
    <row r="3" spans="1:9" ht="17.399999999999999">
      <c r="B3" s="14" t="s">
        <v>223</v>
      </c>
      <c r="C3" s="14"/>
      <c r="D3" s="14"/>
      <c r="E3" s="14"/>
      <c r="F3" s="14"/>
      <c r="G3" s="14"/>
      <c r="H3" s="14"/>
      <c r="I3" s="14"/>
    </row>
    <row r="4" spans="1:9" ht="17.399999999999999">
      <c r="B4" s="113" t="s">
        <v>222</v>
      </c>
      <c r="C4" s="113"/>
      <c r="D4" s="113"/>
      <c r="E4" s="113"/>
      <c r="F4" s="113"/>
      <c r="G4" s="113"/>
      <c r="H4" s="113"/>
      <c r="I4" s="113"/>
    </row>
    <row r="5" spans="1:9" ht="15">
      <c r="B5" s="16"/>
      <c r="C5" s="17"/>
      <c r="D5" s="17"/>
      <c r="E5" s="17"/>
      <c r="F5" s="17"/>
      <c r="G5" s="17"/>
      <c r="H5" s="17"/>
      <c r="I5" s="17"/>
    </row>
    <row r="6" spans="1:9">
      <c r="A6" s="1"/>
      <c r="B6" s="19" t="s">
        <v>336</v>
      </c>
      <c r="C6" s="13"/>
      <c r="D6" s="13"/>
      <c r="E6" s="13"/>
      <c r="F6" s="13"/>
      <c r="G6" s="13"/>
      <c r="H6" s="13"/>
      <c r="I6" s="13"/>
    </row>
    <row r="7" spans="1:9">
      <c r="A7" s="1"/>
      <c r="B7" s="1"/>
      <c r="C7" s="1"/>
      <c r="D7" s="1"/>
      <c r="E7" s="1"/>
      <c r="F7" s="1"/>
      <c r="G7" s="1"/>
      <c r="H7" s="1"/>
      <c r="I7" s="9"/>
    </row>
    <row r="8" spans="1:9">
      <c r="A8" s="101" t="s">
        <v>1</v>
      </c>
      <c r="B8" s="101" t="s">
        <v>2</v>
      </c>
      <c r="C8" s="101" t="s">
        <v>3</v>
      </c>
      <c r="D8" s="101" t="s">
        <v>4</v>
      </c>
      <c r="E8" s="105" t="s">
        <v>54</v>
      </c>
      <c r="F8" s="107" t="s">
        <v>97</v>
      </c>
      <c r="G8" s="107" t="s">
        <v>55</v>
      </c>
      <c r="H8" s="103" t="s">
        <v>56</v>
      </c>
      <c r="I8" s="112" t="s">
        <v>5</v>
      </c>
    </row>
    <row r="9" spans="1:9" ht="14.4" thickBot="1">
      <c r="A9" s="102"/>
      <c r="B9" s="102"/>
      <c r="C9" s="102"/>
      <c r="D9" s="102"/>
      <c r="E9" s="106"/>
      <c r="F9" s="108"/>
      <c r="G9" s="108"/>
      <c r="H9" s="104"/>
      <c r="I9" s="103"/>
    </row>
    <row r="10" spans="1:9" ht="16.2" thickBot="1">
      <c r="A10" s="11" t="s">
        <v>6</v>
      </c>
      <c r="B10" s="12" t="s">
        <v>14</v>
      </c>
      <c r="C10" s="12" t="s">
        <v>15</v>
      </c>
      <c r="D10" s="12" t="s">
        <v>16</v>
      </c>
      <c r="E10" s="12" t="s">
        <v>12</v>
      </c>
      <c r="F10" s="12" t="s">
        <v>57</v>
      </c>
      <c r="G10" s="12" t="s">
        <v>98</v>
      </c>
      <c r="H10" s="24" t="s">
        <v>13</v>
      </c>
      <c r="I10" s="12"/>
    </row>
    <row r="11" spans="1:9" ht="15">
      <c r="A11" s="67">
        <v>1</v>
      </c>
      <c r="B11" s="63" t="s">
        <v>297</v>
      </c>
      <c r="C11" s="63" t="s">
        <v>20</v>
      </c>
      <c r="D11" s="63">
        <v>80</v>
      </c>
      <c r="E11" s="64"/>
      <c r="F11" s="65">
        <v>0</v>
      </c>
      <c r="G11" s="66">
        <f t="shared" ref="G11:G20" si="0">E11*F11+E11</f>
        <v>0</v>
      </c>
      <c r="H11" s="66">
        <f t="shared" ref="H11:H20" si="1">D11*E11</f>
        <v>0</v>
      </c>
      <c r="I11" s="66">
        <f t="shared" ref="I11:I20" si="2">D11*E11+F11*D11*E11</f>
        <v>0</v>
      </c>
    </row>
    <row r="12" spans="1:9" ht="15">
      <c r="A12" s="41">
        <v>2</v>
      </c>
      <c r="B12" s="41" t="s">
        <v>298</v>
      </c>
      <c r="C12" s="41" t="s">
        <v>20</v>
      </c>
      <c r="D12" s="41">
        <v>160</v>
      </c>
      <c r="E12" s="42"/>
      <c r="F12" s="43">
        <v>0</v>
      </c>
      <c r="G12" s="44">
        <f t="shared" si="0"/>
        <v>0</v>
      </c>
      <c r="H12" s="44">
        <f t="shared" si="1"/>
        <v>0</v>
      </c>
      <c r="I12" s="44">
        <f t="shared" si="2"/>
        <v>0</v>
      </c>
    </row>
    <row r="13" spans="1:9" ht="15">
      <c r="A13" s="46">
        <v>3</v>
      </c>
      <c r="B13" s="46" t="s">
        <v>299</v>
      </c>
      <c r="C13" s="46" t="s">
        <v>20</v>
      </c>
      <c r="D13" s="46">
        <v>250</v>
      </c>
      <c r="E13" s="45"/>
      <c r="F13" s="43">
        <v>0</v>
      </c>
      <c r="G13" s="44">
        <f t="shared" si="0"/>
        <v>0</v>
      </c>
      <c r="H13" s="44">
        <f t="shared" si="1"/>
        <v>0</v>
      </c>
      <c r="I13" s="44">
        <f t="shared" si="2"/>
        <v>0</v>
      </c>
    </row>
    <row r="14" spans="1:9" ht="15">
      <c r="A14" s="46">
        <v>4</v>
      </c>
      <c r="B14" s="46" t="s">
        <v>300</v>
      </c>
      <c r="C14" s="46" t="s">
        <v>20</v>
      </c>
      <c r="D14" s="46">
        <v>10</v>
      </c>
      <c r="E14" s="45"/>
      <c r="F14" s="43">
        <v>0</v>
      </c>
      <c r="G14" s="44">
        <f t="shared" si="0"/>
        <v>0</v>
      </c>
      <c r="H14" s="44">
        <f t="shared" si="1"/>
        <v>0</v>
      </c>
      <c r="I14" s="44">
        <f t="shared" si="2"/>
        <v>0</v>
      </c>
    </row>
    <row r="15" spans="1:9" ht="15">
      <c r="A15" s="46">
        <v>5</v>
      </c>
      <c r="B15" s="46" t="s">
        <v>301</v>
      </c>
      <c r="C15" s="46" t="s">
        <v>20</v>
      </c>
      <c r="D15" s="46">
        <v>10</v>
      </c>
      <c r="E15" s="45"/>
      <c r="F15" s="43">
        <v>0</v>
      </c>
      <c r="G15" s="44">
        <f t="shared" si="0"/>
        <v>0</v>
      </c>
      <c r="H15" s="44">
        <f t="shared" si="1"/>
        <v>0</v>
      </c>
      <c r="I15" s="44">
        <f t="shared" si="2"/>
        <v>0</v>
      </c>
    </row>
    <row r="16" spans="1:9" ht="15">
      <c r="A16" s="46">
        <v>6</v>
      </c>
      <c r="B16" s="46" t="s">
        <v>302</v>
      </c>
      <c r="C16" s="46" t="s">
        <v>20</v>
      </c>
      <c r="D16" s="46">
        <v>150</v>
      </c>
      <c r="E16" s="45"/>
      <c r="F16" s="43">
        <v>0</v>
      </c>
      <c r="G16" s="44">
        <f t="shared" si="0"/>
        <v>0</v>
      </c>
      <c r="H16" s="44">
        <f t="shared" si="1"/>
        <v>0</v>
      </c>
      <c r="I16" s="44">
        <f t="shared" si="2"/>
        <v>0</v>
      </c>
    </row>
    <row r="17" spans="1:9" ht="15">
      <c r="A17" s="46">
        <v>7</v>
      </c>
      <c r="B17" s="46" t="s">
        <v>303</v>
      </c>
      <c r="C17" s="46" t="s">
        <v>20</v>
      </c>
      <c r="D17" s="46">
        <v>150</v>
      </c>
      <c r="E17" s="45"/>
      <c r="F17" s="43">
        <v>0</v>
      </c>
      <c r="G17" s="44">
        <f t="shared" si="0"/>
        <v>0</v>
      </c>
      <c r="H17" s="44">
        <f t="shared" si="1"/>
        <v>0</v>
      </c>
      <c r="I17" s="44">
        <f t="shared" si="2"/>
        <v>0</v>
      </c>
    </row>
    <row r="18" spans="1:9" ht="15">
      <c r="A18" s="46">
        <v>8</v>
      </c>
      <c r="B18" s="46" t="s">
        <v>304</v>
      </c>
      <c r="C18" s="46" t="s">
        <v>20</v>
      </c>
      <c r="D18" s="46">
        <v>100</v>
      </c>
      <c r="E18" s="45"/>
      <c r="F18" s="43">
        <v>0</v>
      </c>
      <c r="G18" s="44">
        <f t="shared" si="0"/>
        <v>0</v>
      </c>
      <c r="H18" s="44">
        <f t="shared" si="1"/>
        <v>0</v>
      </c>
      <c r="I18" s="44">
        <f t="shared" si="2"/>
        <v>0</v>
      </c>
    </row>
    <row r="19" spans="1:9" ht="15">
      <c r="A19" s="46">
        <v>9</v>
      </c>
      <c r="B19" s="46" t="s">
        <v>313</v>
      </c>
      <c r="C19" s="46" t="s">
        <v>20</v>
      </c>
      <c r="D19" s="46">
        <v>100</v>
      </c>
      <c r="E19" s="45"/>
      <c r="F19" s="47">
        <v>0</v>
      </c>
      <c r="G19" s="72">
        <f t="shared" si="0"/>
        <v>0</v>
      </c>
      <c r="H19" s="72">
        <f t="shared" si="1"/>
        <v>0</v>
      </c>
      <c r="I19" s="72">
        <f t="shared" si="2"/>
        <v>0</v>
      </c>
    </row>
    <row r="20" spans="1:9" ht="15.6" thickBot="1">
      <c r="A20" s="46">
        <v>10</v>
      </c>
      <c r="B20" s="46" t="s">
        <v>305</v>
      </c>
      <c r="C20" s="46" t="s">
        <v>20</v>
      </c>
      <c r="D20" s="46">
        <v>70</v>
      </c>
      <c r="E20" s="45"/>
      <c r="F20" s="47">
        <v>0</v>
      </c>
      <c r="G20" s="72">
        <f t="shared" si="0"/>
        <v>0</v>
      </c>
      <c r="H20" s="81">
        <f t="shared" si="1"/>
        <v>0</v>
      </c>
      <c r="I20" s="81">
        <f t="shared" si="2"/>
        <v>0</v>
      </c>
    </row>
    <row r="21" spans="1:9" ht="18" thickBot="1">
      <c r="A21" s="3"/>
      <c r="B21" s="3"/>
      <c r="C21" s="3"/>
      <c r="D21" s="6" t="s">
        <v>8</v>
      </c>
      <c r="E21" s="6"/>
      <c r="F21" s="6"/>
      <c r="G21" s="6"/>
      <c r="H21" s="34">
        <f>SUM(H11:H20)</f>
        <v>0</v>
      </c>
      <c r="I21" s="34">
        <f>SUM(I11:I20)</f>
        <v>0</v>
      </c>
    </row>
    <row r="23" spans="1:9" ht="18">
      <c r="B23" s="15" t="s">
        <v>117</v>
      </c>
      <c r="C23" s="2"/>
      <c r="D23" s="2"/>
      <c r="E23" s="2"/>
      <c r="F23" s="2"/>
      <c r="G23" s="2"/>
      <c r="H23" s="2"/>
      <c r="I23" s="2"/>
    </row>
    <row r="24" spans="1:9" ht="18">
      <c r="B24" s="2" t="s">
        <v>115</v>
      </c>
      <c r="C24" s="2"/>
      <c r="D24" s="2"/>
      <c r="E24" s="2"/>
      <c r="F24" s="2"/>
      <c r="G24" s="2"/>
      <c r="H24" s="2"/>
      <c r="I24" s="2"/>
    </row>
    <row r="25" spans="1:9" ht="17.399999999999999">
      <c r="B25" s="3"/>
      <c r="C25" s="3"/>
      <c r="D25" s="3"/>
      <c r="E25" s="3"/>
      <c r="F25" s="3"/>
      <c r="G25" s="3"/>
      <c r="H25" s="3"/>
      <c r="I25" s="3"/>
    </row>
    <row r="26" spans="1:9" ht="17.399999999999999">
      <c r="B26" s="3" t="s">
        <v>9</v>
      </c>
      <c r="C26" s="3"/>
      <c r="D26" s="3"/>
      <c r="E26" s="3"/>
      <c r="F26" s="3"/>
      <c r="G26" s="3"/>
      <c r="H26" s="3" t="s">
        <v>10</v>
      </c>
      <c r="I26" s="3"/>
    </row>
    <row r="27" spans="1:9">
      <c r="B27" s="25" t="s">
        <v>11</v>
      </c>
      <c r="C27" s="4"/>
      <c r="D27" s="4"/>
      <c r="E27" s="4"/>
      <c r="F27" s="4"/>
      <c r="G27" s="4"/>
      <c r="H27" s="4" t="s">
        <v>200</v>
      </c>
      <c r="I27" s="4"/>
    </row>
    <row r="28" spans="1:9">
      <c r="B28" s="4"/>
      <c r="C28" s="4"/>
      <c r="D28" s="4"/>
      <c r="E28" s="4"/>
      <c r="F28" s="4"/>
      <c r="G28" s="4"/>
      <c r="H28" s="28"/>
      <c r="I28" s="4"/>
    </row>
  </sheetData>
  <mergeCells count="11">
    <mergeCell ref="I8:I9"/>
    <mergeCell ref="B1:I1"/>
    <mergeCell ref="B4:I4"/>
    <mergeCell ref="A8:A9"/>
    <mergeCell ref="B8:B9"/>
    <mergeCell ref="C8:C9"/>
    <mergeCell ref="D8:D9"/>
    <mergeCell ref="E8:E9"/>
    <mergeCell ref="F8:F9"/>
    <mergeCell ref="G8:G9"/>
    <mergeCell ref="H8:H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1</vt:i4>
      </vt:variant>
    </vt:vector>
  </HeadingPairs>
  <TitlesOfParts>
    <vt:vector size="11" baseType="lpstr">
      <vt:lpstr>CZĘŚĆ 1-2020</vt:lpstr>
      <vt:lpstr>CZĘŚĆ 2-2020</vt:lpstr>
      <vt:lpstr>CZĘŚĆ 3-2020</vt:lpstr>
      <vt:lpstr>CZĘŚĆ 4 -2020</vt:lpstr>
      <vt:lpstr>CZĘŚĆ 5-2020</vt:lpstr>
      <vt:lpstr>CZĘŚĆ  6-2020</vt:lpstr>
      <vt:lpstr>część 7 </vt:lpstr>
      <vt:lpstr>Część 8 </vt:lpstr>
      <vt:lpstr>Część9</vt:lpstr>
      <vt:lpstr>CZĘŚĆ 10</vt:lpstr>
      <vt:lpstr>'CZĘŚĆ 3-2020'!Obszar_wydruku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Dorota Wasiak</cp:lastModifiedBy>
  <cp:lastPrinted>2023-11-28T09:44:28Z</cp:lastPrinted>
  <dcterms:created xsi:type="dcterms:W3CDTF">2011-11-13T18:30:34Z</dcterms:created>
  <dcterms:modified xsi:type="dcterms:W3CDTF">2023-11-28T09:44:34Z</dcterms:modified>
</cp:coreProperties>
</file>