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https://d.docs.live.net/9b9da15bb236bb5d/Pulpit/Przetarg2021/Dokumentacja miniPortal/"/>
    </mc:Choice>
  </mc:AlternateContent>
  <xr:revisionPtr revIDLastSave="797" documentId="13_ncr:1_{5B43F2F5-5E5A-4626-981F-C19B564282C1}" xr6:coauthVersionLast="47" xr6:coauthVersionMax="47" xr10:uidLastSave="{8C74E1FE-526A-4A58-8576-1024A681B573}"/>
  <bookViews>
    <workbookView xWindow="-108" yWindow="-108" windowWidth="23256" windowHeight="12576" activeTab="3" xr2:uid="{00000000-000D-0000-FFFF-FFFF00000000}"/>
  </bookViews>
  <sheets>
    <sheet name="czesc1-2022" sheetId="4" r:id="rId1"/>
    <sheet name="czesc2-2022" sheetId="23" r:id="rId2"/>
    <sheet name="CZĘŚĆ 3-2022" sheetId="12" r:id="rId3"/>
    <sheet name="CZĘŚĆ 5-2022" sheetId="24" r:id="rId4"/>
    <sheet name="CZĘŚĆ  6-2022" sheetId="26" r:id="rId5"/>
    <sheet name="czesc7-2022 (3)" sheetId="28" r:id="rId6"/>
    <sheet name="czesc4-2022 (4)" sheetId="29" r:id="rId7"/>
  </sheets>
  <definedNames>
    <definedName name="_xlnm.Print_Area" localSheetId="2">'CZĘŚĆ 3-2022'!$A$1:$I$130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26" l="1"/>
  <c r="I31" i="26"/>
  <c r="H31" i="26"/>
  <c r="G30" i="26"/>
  <c r="I30" i="26"/>
  <c r="H30" i="26"/>
  <c r="I21" i="29"/>
  <c r="H21" i="29"/>
  <c r="G21" i="29"/>
  <c r="I20" i="29"/>
  <c r="H20" i="29"/>
  <c r="G20" i="29"/>
  <c r="I19" i="29"/>
  <c r="H19" i="29"/>
  <c r="G19" i="29"/>
  <c r="I18" i="29"/>
  <c r="H18" i="29"/>
  <c r="G18" i="29"/>
  <c r="I17" i="29"/>
  <c r="H17" i="29"/>
  <c r="G17" i="29"/>
  <c r="I16" i="29"/>
  <c r="H16" i="29"/>
  <c r="G16" i="29"/>
  <c r="I15" i="29"/>
  <c r="H15" i="29"/>
  <c r="G15" i="29"/>
  <c r="I14" i="29"/>
  <c r="H14" i="29"/>
  <c r="G14" i="29"/>
  <c r="I108" i="12"/>
  <c r="H108" i="12"/>
  <c r="G108" i="12"/>
  <c r="I107" i="12"/>
  <c r="H107" i="12"/>
  <c r="G107" i="12"/>
  <c r="I106" i="12"/>
  <c r="H106" i="12"/>
  <c r="G106" i="12"/>
  <c r="I105" i="12"/>
  <c r="H105" i="12"/>
  <c r="G105" i="12"/>
  <c r="I104" i="12"/>
  <c r="H104" i="12"/>
  <c r="G104" i="12"/>
  <c r="I103" i="12"/>
  <c r="H103" i="12"/>
  <c r="G103" i="12"/>
  <c r="I102" i="12"/>
  <c r="H102" i="12"/>
  <c r="G102" i="12"/>
  <c r="I101" i="12"/>
  <c r="H101" i="12"/>
  <c r="G101" i="12"/>
  <c r="I100" i="12"/>
  <c r="H100" i="12"/>
  <c r="G100" i="12"/>
  <c r="I99" i="12"/>
  <c r="H99" i="12"/>
  <c r="G99" i="12"/>
  <c r="I58" i="24"/>
  <c r="H58" i="24"/>
  <c r="G58" i="24"/>
  <c r="I57" i="24"/>
  <c r="H57" i="24"/>
  <c r="G57" i="24"/>
  <c r="I56" i="24"/>
  <c r="H56" i="24"/>
  <c r="G56" i="24"/>
  <c r="I55" i="24"/>
  <c r="H55" i="24"/>
  <c r="G55" i="24"/>
  <c r="I54" i="24"/>
  <c r="H54" i="24"/>
  <c r="G54" i="24"/>
  <c r="I53" i="24"/>
  <c r="H53" i="24"/>
  <c r="G53" i="24"/>
  <c r="I52" i="24"/>
  <c r="H52" i="24"/>
  <c r="G52" i="24"/>
  <c r="I51" i="24"/>
  <c r="H51" i="24"/>
  <c r="G51" i="24"/>
  <c r="H15" i="28"/>
  <c r="I15" i="28"/>
  <c r="H19" i="28"/>
  <c r="I19" i="28"/>
  <c r="H18" i="28"/>
  <c r="I18" i="28"/>
  <c r="G15" i="28"/>
  <c r="G19" i="28"/>
  <c r="G18" i="28"/>
  <c r="G45" i="24"/>
  <c r="I45" i="24" s="1"/>
  <c r="H45" i="24"/>
  <c r="G63" i="12"/>
  <c r="I63" i="12"/>
  <c r="H63" i="12"/>
  <c r="G44" i="23"/>
  <c r="I44" i="23" s="1"/>
  <c r="H44" i="23"/>
  <c r="G28" i="28"/>
  <c r="I28" i="28"/>
  <c r="G22" i="28"/>
  <c r="I22" i="28"/>
  <c r="H28" i="28"/>
  <c r="H22" i="28"/>
  <c r="I21" i="28"/>
  <c r="H21" i="28"/>
  <c r="G21" i="28"/>
  <c r="I16" i="28"/>
  <c r="H16" i="28"/>
  <c r="G16" i="28"/>
  <c r="I27" i="28"/>
  <c r="H27" i="28"/>
  <c r="G27" i="28"/>
  <c r="I20" i="28"/>
  <c r="H20" i="28"/>
  <c r="G20" i="28"/>
  <c r="I14" i="28"/>
  <c r="H14" i="28"/>
  <c r="G14" i="28"/>
  <c r="I26" i="28"/>
  <c r="H26" i="28"/>
  <c r="G26" i="28"/>
  <c r="I24" i="28"/>
  <c r="H24" i="28"/>
  <c r="G24" i="28"/>
  <c r="I23" i="28"/>
  <c r="H23" i="28"/>
  <c r="G23" i="28"/>
  <c r="I25" i="28"/>
  <c r="H25" i="28"/>
  <c r="G25" i="28"/>
  <c r="I17" i="28"/>
  <c r="H17" i="28"/>
  <c r="G17" i="28"/>
  <c r="G97" i="12"/>
  <c r="H97" i="12"/>
  <c r="I97" i="12"/>
  <c r="G43" i="24"/>
  <c r="I43" i="24" s="1"/>
  <c r="H43" i="24"/>
  <c r="G29" i="26"/>
  <c r="I29" i="26"/>
  <c r="H29" i="26"/>
  <c r="I25" i="26"/>
  <c r="H25" i="26"/>
  <c r="G25" i="26"/>
  <c r="G24" i="26"/>
  <c r="H24" i="26"/>
  <c r="I24" i="26"/>
  <c r="G18" i="4"/>
  <c r="I18" i="4"/>
  <c r="H18" i="4"/>
  <c r="H67" i="12"/>
  <c r="G67" i="12"/>
  <c r="G26" i="12"/>
  <c r="I26" i="12"/>
  <c r="G70" i="12"/>
  <c r="G17" i="23"/>
  <c r="I17" i="23" s="1"/>
  <c r="H17" i="23"/>
  <c r="G79" i="12"/>
  <c r="I79" i="12"/>
  <c r="H79" i="12"/>
  <c r="H31" i="24"/>
  <c r="H20" i="24"/>
  <c r="G20" i="24"/>
  <c r="I20" i="24" s="1"/>
  <c r="G31" i="24"/>
  <c r="I31" i="24" s="1"/>
  <c r="G27" i="23"/>
  <c r="I27" i="23" s="1"/>
  <c r="H27" i="23"/>
  <c r="G49" i="24"/>
  <c r="I49" i="24" s="1"/>
  <c r="H49" i="24"/>
  <c r="H44" i="24"/>
  <c r="H47" i="24"/>
  <c r="H42" i="24"/>
  <c r="H46" i="24"/>
  <c r="H41" i="24"/>
  <c r="H50" i="24"/>
  <c r="H39" i="24"/>
  <c r="H40" i="24"/>
  <c r="H48" i="24"/>
  <c r="G44" i="24"/>
  <c r="I44" i="24" s="1"/>
  <c r="G47" i="24"/>
  <c r="I47" i="24" s="1"/>
  <c r="G42" i="24"/>
  <c r="I42" i="24" s="1"/>
  <c r="G46" i="24"/>
  <c r="I46" i="24" s="1"/>
  <c r="G41" i="24"/>
  <c r="I41" i="24" s="1"/>
  <c r="G50" i="24"/>
  <c r="I50" i="24" s="1"/>
  <c r="G39" i="24"/>
  <c r="I39" i="24" s="1"/>
  <c r="G40" i="24"/>
  <c r="I40" i="24" s="1"/>
  <c r="G48" i="24"/>
  <c r="I48" i="24" s="1"/>
  <c r="G23" i="26"/>
  <c r="I23" i="26"/>
  <c r="H23" i="26"/>
  <c r="G46" i="12"/>
  <c r="H46" i="12"/>
  <c r="I46" i="12"/>
  <c r="G16" i="26"/>
  <c r="H16" i="26"/>
  <c r="I16" i="26"/>
  <c r="G50" i="12"/>
  <c r="I50" i="12"/>
  <c r="H50" i="12"/>
  <c r="G73" i="12"/>
  <c r="H73" i="12"/>
  <c r="I73" i="12"/>
  <c r="G22" i="26"/>
  <c r="H22" i="26"/>
  <c r="I22" i="26"/>
  <c r="H26" i="26"/>
  <c r="G26" i="26"/>
  <c r="I26" i="26"/>
  <c r="G17" i="26"/>
  <c r="H17" i="26"/>
  <c r="I17" i="26"/>
  <c r="I20" i="26"/>
  <c r="H20" i="26"/>
  <c r="G20" i="26"/>
  <c r="I18" i="26"/>
  <c r="H18" i="26"/>
  <c r="G18" i="26"/>
  <c r="I12" i="26"/>
  <c r="H12" i="26"/>
  <c r="G12" i="26"/>
  <c r="I19" i="26"/>
  <c r="H19" i="26"/>
  <c r="G19" i="26"/>
  <c r="I11" i="26"/>
  <c r="H11" i="26"/>
  <c r="G11" i="26"/>
  <c r="I15" i="26"/>
  <c r="H15" i="26"/>
  <c r="G15" i="26"/>
  <c r="I28" i="26"/>
  <c r="H28" i="26"/>
  <c r="G28" i="26"/>
  <c r="I14" i="26"/>
  <c r="H14" i="26"/>
  <c r="G14" i="26"/>
  <c r="I21" i="26"/>
  <c r="H21" i="26"/>
  <c r="G21" i="26"/>
  <c r="I13" i="26"/>
  <c r="H13" i="26"/>
  <c r="G13" i="26"/>
  <c r="I27" i="26"/>
  <c r="H27" i="26"/>
  <c r="G27" i="26"/>
  <c r="G39" i="23"/>
  <c r="I39" i="23" s="1"/>
  <c r="H39" i="23"/>
  <c r="H21" i="24"/>
  <c r="G21" i="24"/>
  <c r="I21" i="24" s="1"/>
  <c r="H19" i="24"/>
  <c r="G19" i="24"/>
  <c r="I19" i="24" s="1"/>
  <c r="H17" i="24"/>
  <c r="G17" i="24"/>
  <c r="I17" i="24" s="1"/>
  <c r="H16" i="24"/>
  <c r="G16" i="24"/>
  <c r="I16" i="24" s="1"/>
  <c r="H29" i="24"/>
  <c r="G29" i="24"/>
  <c r="I29" i="24" s="1"/>
  <c r="H35" i="24"/>
  <c r="G35" i="24"/>
  <c r="I35" i="24" s="1"/>
  <c r="H33" i="24"/>
  <c r="G33" i="24"/>
  <c r="I33" i="24" s="1"/>
  <c r="H32" i="24"/>
  <c r="G32" i="24"/>
  <c r="I32" i="24" s="1"/>
  <c r="H27" i="24"/>
  <c r="G27" i="24"/>
  <c r="I27" i="24" s="1"/>
  <c r="H18" i="24"/>
  <c r="G18" i="24"/>
  <c r="I18" i="24" s="1"/>
  <c r="H25" i="24"/>
  <c r="G25" i="24"/>
  <c r="I25" i="24" s="1"/>
  <c r="H22" i="24"/>
  <c r="G22" i="24"/>
  <c r="I22" i="24" s="1"/>
  <c r="H23" i="24"/>
  <c r="G23" i="24"/>
  <c r="I23" i="24" s="1"/>
  <c r="H24" i="24"/>
  <c r="G24" i="24"/>
  <c r="I24" i="24" s="1"/>
  <c r="H34" i="24"/>
  <c r="G34" i="24"/>
  <c r="I34" i="24" s="1"/>
  <c r="H26" i="24"/>
  <c r="G26" i="24"/>
  <c r="I26" i="24" s="1"/>
  <c r="H30" i="24"/>
  <c r="G30" i="24"/>
  <c r="I30" i="24" s="1"/>
  <c r="H37" i="24"/>
  <c r="G37" i="24"/>
  <c r="I37" i="24" s="1"/>
  <c r="H36" i="24"/>
  <c r="G36" i="24"/>
  <c r="I36" i="24" s="1"/>
  <c r="H38" i="24"/>
  <c r="G38" i="24"/>
  <c r="I38" i="24" s="1"/>
  <c r="H28" i="24"/>
  <c r="G28" i="24"/>
  <c r="I28" i="24" s="1"/>
  <c r="G83" i="12"/>
  <c r="H22" i="29" l="1"/>
  <c r="H32" i="26"/>
  <c r="I59" i="24"/>
  <c r="H59" i="24"/>
  <c r="I22" i="29"/>
  <c r="I29" i="28"/>
  <c r="H29" i="28"/>
  <c r="I32" i="26"/>
  <c r="G92" i="12"/>
  <c r="I92" i="12"/>
  <c r="H92" i="12"/>
  <c r="H42" i="23"/>
  <c r="H19" i="23"/>
  <c r="G42" i="23"/>
  <c r="I42" i="23" s="1"/>
  <c r="G19" i="23"/>
  <c r="I19" i="23" s="1"/>
  <c r="I39" i="12"/>
  <c r="H39" i="12"/>
  <c r="G39" i="12"/>
  <c r="I36" i="12"/>
  <c r="I37" i="12"/>
  <c r="I38" i="12"/>
  <c r="H36" i="12"/>
  <c r="H37" i="12"/>
  <c r="H38" i="12"/>
  <c r="G36" i="12"/>
  <c r="G37" i="12"/>
  <c r="G38" i="12"/>
  <c r="G13" i="12" l="1"/>
  <c r="H13" i="12"/>
  <c r="I13" i="12"/>
  <c r="I17" i="4" l="1"/>
  <c r="I19" i="4"/>
  <c r="I20" i="4"/>
  <c r="I22" i="4"/>
  <c r="I23" i="4"/>
  <c r="I14" i="4"/>
  <c r="I21" i="4"/>
  <c r="I15" i="4"/>
  <c r="I16" i="4"/>
  <c r="G94" i="12"/>
  <c r="I94" i="12"/>
  <c r="H94" i="12"/>
  <c r="I14" i="12"/>
  <c r="I15" i="12"/>
  <c r="I16" i="12"/>
  <c r="I74" i="12"/>
  <c r="I17" i="12"/>
  <c r="I18" i="12"/>
  <c r="I19" i="12"/>
  <c r="I20" i="12"/>
  <c r="I21" i="12"/>
  <c r="I22" i="12"/>
  <c r="I23" i="12"/>
  <c r="I24" i="12"/>
  <c r="I25" i="12"/>
  <c r="I27" i="12"/>
  <c r="I28" i="12"/>
  <c r="I29" i="12"/>
  <c r="I30" i="12"/>
  <c r="I31" i="12"/>
  <c r="I32" i="12"/>
  <c r="I33" i="12"/>
  <c r="I34" i="12"/>
  <c r="I35" i="12"/>
  <c r="I40" i="12"/>
  <c r="I41" i="12"/>
  <c r="I42" i="12"/>
  <c r="I43" i="12"/>
  <c r="I44" i="12"/>
  <c r="I45" i="12"/>
  <c r="I47" i="12"/>
  <c r="I48" i="12"/>
  <c r="I49" i="12"/>
  <c r="I51" i="12"/>
  <c r="I52" i="12"/>
  <c r="I53" i="12"/>
  <c r="I54" i="12"/>
  <c r="I55" i="12"/>
  <c r="I56" i="12"/>
  <c r="I57" i="12"/>
  <c r="I58" i="12"/>
  <c r="I59" i="12"/>
  <c r="I60" i="12"/>
  <c r="I61" i="12"/>
  <c r="I62" i="12"/>
  <c r="I64" i="12"/>
  <c r="I65" i="12"/>
  <c r="I66" i="12"/>
  <c r="I67" i="12"/>
  <c r="I68" i="12"/>
  <c r="I69" i="12"/>
  <c r="I71" i="12"/>
  <c r="I72" i="12"/>
  <c r="I75" i="12"/>
  <c r="I76" i="12"/>
  <c r="I77" i="12"/>
  <c r="I78" i="12"/>
  <c r="I80" i="12"/>
  <c r="I81" i="12"/>
  <c r="I82" i="12"/>
  <c r="I70" i="12"/>
  <c r="I83" i="12"/>
  <c r="I84" i="12"/>
  <c r="I85" i="12"/>
  <c r="I86" i="12"/>
  <c r="I87" i="12"/>
  <c r="I88" i="12"/>
  <c r="I89" i="12"/>
  <c r="I90" i="12"/>
  <c r="I91" i="12"/>
  <c r="I93" i="12"/>
  <c r="I96" i="12"/>
  <c r="I98" i="12"/>
  <c r="I95" i="12"/>
  <c r="I12" i="12"/>
  <c r="I109" i="12" s="1"/>
  <c r="G22" i="12"/>
  <c r="H22" i="12"/>
  <c r="H48" i="23" l="1"/>
  <c r="H56" i="23"/>
  <c r="H62" i="23"/>
  <c r="H59" i="23"/>
  <c r="H25" i="23"/>
  <c r="H49" i="23"/>
  <c r="H41" i="23"/>
  <c r="H63" i="23"/>
  <c r="H58" i="23"/>
  <c r="H54" i="23"/>
  <c r="H51" i="23"/>
  <c r="H53" i="23"/>
  <c r="H36" i="23"/>
  <c r="H37" i="23"/>
  <c r="H23" i="23"/>
  <c r="H47" i="23"/>
  <c r="H61" i="23"/>
  <c r="H22" i="23"/>
  <c r="H20" i="23"/>
  <c r="H60" i="23"/>
  <c r="H38" i="23"/>
  <c r="H35" i="23"/>
  <c r="H33" i="23"/>
  <c r="H34" i="23"/>
  <c r="H32" i="23"/>
  <c r="H21" i="23"/>
  <c r="H28" i="23"/>
  <c r="H55" i="23"/>
  <c r="H52" i="23"/>
  <c r="H26" i="23"/>
  <c r="H30" i="23"/>
  <c r="H18" i="23"/>
  <c r="H29" i="23"/>
  <c r="H43" i="23"/>
  <c r="H57" i="23"/>
  <c r="H40" i="23"/>
  <c r="H67" i="23"/>
  <c r="H65" i="23"/>
  <c r="H50" i="23"/>
  <c r="H46" i="23"/>
  <c r="H64" i="23"/>
  <c r="H68" i="23"/>
  <c r="H69" i="23"/>
  <c r="H24" i="23"/>
  <c r="H66" i="23"/>
  <c r="H31" i="23"/>
  <c r="G48" i="23"/>
  <c r="I48" i="23" s="1"/>
  <c r="G56" i="23"/>
  <c r="I56" i="23" s="1"/>
  <c r="G62" i="23"/>
  <c r="I62" i="23" s="1"/>
  <c r="G59" i="23"/>
  <c r="I59" i="23" s="1"/>
  <c r="G25" i="23"/>
  <c r="I25" i="23" s="1"/>
  <c r="G49" i="23"/>
  <c r="I49" i="23" s="1"/>
  <c r="G41" i="23"/>
  <c r="I41" i="23" s="1"/>
  <c r="G63" i="23"/>
  <c r="I63" i="23" s="1"/>
  <c r="G58" i="23"/>
  <c r="I58" i="23" s="1"/>
  <c r="G54" i="23"/>
  <c r="I54" i="23" s="1"/>
  <c r="G51" i="23"/>
  <c r="I51" i="23" s="1"/>
  <c r="G53" i="23"/>
  <c r="I53" i="23" s="1"/>
  <c r="G36" i="23"/>
  <c r="I36" i="23" s="1"/>
  <c r="G37" i="23"/>
  <c r="I37" i="23" s="1"/>
  <c r="G23" i="23"/>
  <c r="I23" i="23" s="1"/>
  <c r="G47" i="23"/>
  <c r="I47" i="23" s="1"/>
  <c r="G61" i="23"/>
  <c r="I61" i="23" s="1"/>
  <c r="G22" i="23"/>
  <c r="I22" i="23" s="1"/>
  <c r="G20" i="23"/>
  <c r="I20" i="23" s="1"/>
  <c r="G60" i="23"/>
  <c r="I60" i="23" s="1"/>
  <c r="G38" i="23"/>
  <c r="I38" i="23" s="1"/>
  <c r="G35" i="23"/>
  <c r="I35" i="23" s="1"/>
  <c r="G33" i="23"/>
  <c r="I33" i="23" s="1"/>
  <c r="G34" i="23"/>
  <c r="I34" i="23" s="1"/>
  <c r="G32" i="23"/>
  <c r="I32" i="23" s="1"/>
  <c r="G21" i="23"/>
  <c r="I21" i="23" s="1"/>
  <c r="G28" i="23"/>
  <c r="I28" i="23" s="1"/>
  <c r="G55" i="23"/>
  <c r="I55" i="23" s="1"/>
  <c r="G52" i="23"/>
  <c r="I52" i="23" s="1"/>
  <c r="G26" i="23"/>
  <c r="I26" i="23" s="1"/>
  <c r="G30" i="23"/>
  <c r="I30" i="23" s="1"/>
  <c r="G18" i="23"/>
  <c r="I18" i="23" s="1"/>
  <c r="G29" i="23"/>
  <c r="I29" i="23" s="1"/>
  <c r="G43" i="23"/>
  <c r="I43" i="23" s="1"/>
  <c r="G57" i="23"/>
  <c r="I57" i="23" s="1"/>
  <c r="G40" i="23"/>
  <c r="I40" i="23" s="1"/>
  <c r="G67" i="23"/>
  <c r="I67" i="23" s="1"/>
  <c r="G65" i="23"/>
  <c r="I65" i="23" s="1"/>
  <c r="G50" i="23"/>
  <c r="I50" i="23" s="1"/>
  <c r="G46" i="23"/>
  <c r="I46" i="23" s="1"/>
  <c r="G64" i="23"/>
  <c r="I64" i="23" s="1"/>
  <c r="G68" i="23"/>
  <c r="I68" i="23" s="1"/>
  <c r="G69" i="23"/>
  <c r="I69" i="23" s="1"/>
  <c r="G24" i="23"/>
  <c r="I24" i="23" s="1"/>
  <c r="G66" i="23"/>
  <c r="I66" i="23" s="1"/>
  <c r="G31" i="23"/>
  <c r="I31" i="23" s="1"/>
  <c r="G14" i="12"/>
  <c r="G15" i="12"/>
  <c r="G16" i="12"/>
  <c r="G74" i="12"/>
  <c r="G17" i="12"/>
  <c r="G18" i="12"/>
  <c r="G19" i="12"/>
  <c r="G20" i="12"/>
  <c r="G21" i="12"/>
  <c r="G23" i="12"/>
  <c r="G24" i="12"/>
  <c r="G25" i="12"/>
  <c r="G27" i="12"/>
  <c r="G28" i="12"/>
  <c r="G29" i="12"/>
  <c r="G30" i="12"/>
  <c r="G31" i="12"/>
  <c r="G32" i="12"/>
  <c r="G33" i="12"/>
  <c r="G34" i="12"/>
  <c r="G35" i="12"/>
  <c r="G40" i="12"/>
  <c r="G41" i="12"/>
  <c r="G42" i="12"/>
  <c r="G43" i="12"/>
  <c r="G44" i="12"/>
  <c r="G45" i="12"/>
  <c r="G47" i="12"/>
  <c r="G48" i="12"/>
  <c r="G49" i="12"/>
  <c r="G51" i="12"/>
  <c r="G52" i="12"/>
  <c r="G53" i="12"/>
  <c r="G54" i="12"/>
  <c r="G55" i="12"/>
  <c r="G56" i="12"/>
  <c r="G57" i="12"/>
  <c r="G58" i="12"/>
  <c r="G59" i="12"/>
  <c r="G60" i="12"/>
  <c r="G61" i="12"/>
  <c r="G62" i="12"/>
  <c r="G64" i="12"/>
  <c r="G65" i="12"/>
  <c r="G66" i="12"/>
  <c r="G68" i="12"/>
  <c r="G69" i="12"/>
  <c r="G71" i="12"/>
  <c r="G72" i="12"/>
  <c r="G75" i="12"/>
  <c r="G76" i="12"/>
  <c r="G77" i="12"/>
  <c r="G78" i="12"/>
  <c r="G80" i="12"/>
  <c r="G81" i="12"/>
  <c r="G82" i="12"/>
  <c r="G84" i="12"/>
  <c r="G85" i="12"/>
  <c r="G86" i="12"/>
  <c r="G87" i="12"/>
  <c r="G88" i="12"/>
  <c r="G89" i="12"/>
  <c r="G90" i="12"/>
  <c r="G91" i="12"/>
  <c r="G93" i="12"/>
  <c r="G96" i="12"/>
  <c r="G98" i="12"/>
  <c r="G95" i="12"/>
  <c r="H45" i="23" l="1"/>
  <c r="H70" i="23" s="1"/>
  <c r="G45" i="23"/>
  <c r="I45" i="23" s="1"/>
  <c r="I70" i="23" s="1"/>
  <c r="H15" i="12"/>
  <c r="H57" i="12"/>
  <c r="H58" i="12"/>
  <c r="H28" i="12"/>
  <c r="H54" i="12" l="1"/>
  <c r="H55" i="12"/>
  <c r="H56" i="12"/>
  <c r="H14" i="12" l="1"/>
  <c r="H16" i="12"/>
  <c r="H74" i="12"/>
  <c r="H17" i="12"/>
  <c r="H18" i="12"/>
  <c r="H19" i="12"/>
  <c r="H20" i="12"/>
  <c r="H21" i="12"/>
  <c r="H23" i="12"/>
  <c r="H24" i="12"/>
  <c r="H25" i="12"/>
  <c r="H26" i="12"/>
  <c r="H27" i="12"/>
  <c r="H29" i="12"/>
  <c r="H30" i="12"/>
  <c r="H31" i="12"/>
  <c r="H32" i="12"/>
  <c r="H33" i="12"/>
  <c r="H34" i="12"/>
  <c r="H35" i="12"/>
  <c r="H40" i="12"/>
  <c r="H41" i="12"/>
  <c r="H42" i="12"/>
  <c r="H43" i="12"/>
  <c r="H44" i="12"/>
  <c r="H45" i="12"/>
  <c r="H47" i="12"/>
  <c r="H48" i="12"/>
  <c r="H49" i="12"/>
  <c r="H51" i="12"/>
  <c r="H52" i="12"/>
  <c r="H53" i="12"/>
  <c r="H59" i="12"/>
  <c r="H60" i="12"/>
  <c r="H61" i="12"/>
  <c r="H62" i="12"/>
  <c r="H64" i="12"/>
  <c r="H65" i="12"/>
  <c r="H66" i="12"/>
  <c r="H68" i="12"/>
  <c r="H69" i="12"/>
  <c r="H71" i="12"/>
  <c r="H72" i="12"/>
  <c r="H75" i="12"/>
  <c r="H76" i="12"/>
  <c r="H77" i="12"/>
  <c r="H78" i="12"/>
  <c r="H80" i="12"/>
  <c r="H81" i="12"/>
  <c r="H82" i="12"/>
  <c r="H70" i="12"/>
  <c r="H83" i="12"/>
  <c r="H84" i="12"/>
  <c r="H85" i="12"/>
  <c r="H86" i="12"/>
  <c r="H87" i="12"/>
  <c r="H88" i="12"/>
  <c r="H89" i="12"/>
  <c r="H90" i="12"/>
  <c r="H91" i="12"/>
  <c r="H93" i="12"/>
  <c r="H96" i="12"/>
  <c r="H98" i="12"/>
  <c r="H95" i="12"/>
  <c r="H12" i="12"/>
  <c r="G12" i="12"/>
  <c r="H17" i="4"/>
  <c r="H19" i="4"/>
  <c r="H20" i="4"/>
  <c r="H22" i="4"/>
  <c r="H23" i="4"/>
  <c r="H14" i="4"/>
  <c r="H21" i="4"/>
  <c r="H15" i="4"/>
  <c r="H16" i="4"/>
  <c r="G17" i="4"/>
  <c r="G19" i="4"/>
  <c r="G20" i="4"/>
  <c r="G22" i="4"/>
  <c r="G23" i="4"/>
  <c r="G14" i="4"/>
  <c r="G21" i="4"/>
  <c r="G15" i="4"/>
  <c r="G16" i="4"/>
  <c r="H109" i="12" l="1"/>
  <c r="I24" i="4"/>
  <c r="H24" i="4"/>
</calcChain>
</file>

<file path=xl/sharedStrings.xml><?xml version="1.0" encoding="utf-8"?>
<sst xmlns="http://schemas.openxmlformats.org/spreadsheetml/2006/main" count="701" uniqueCount="314">
  <si>
    <t>Formularz asortymentowo - cenowy</t>
  </si>
  <si>
    <t>L.P.</t>
  </si>
  <si>
    <t>NAZWA TOWARU</t>
  </si>
  <si>
    <t>J.M.</t>
  </si>
  <si>
    <t>ILOŚĆ</t>
  </si>
  <si>
    <t>WARTOŚĆ BRUTTO   zł</t>
  </si>
  <si>
    <t>a</t>
  </si>
  <si>
    <t>szt.</t>
  </si>
  <si>
    <t>RAZEM :</t>
  </si>
  <si>
    <t>………………………………..</t>
  </si>
  <si>
    <t>……………………..</t>
  </si>
  <si>
    <t>Data, miejscowość</t>
  </si>
  <si>
    <t>e</t>
  </si>
  <si>
    <t>d x e</t>
  </si>
  <si>
    <t>b</t>
  </si>
  <si>
    <t>c</t>
  </si>
  <si>
    <t>d</t>
  </si>
  <si>
    <t>litr.</t>
  </si>
  <si>
    <t>Mleko 2% - opak. 1 litr. folia</t>
  </si>
  <si>
    <t>Ser twarogowy półtłusty</t>
  </si>
  <si>
    <t>kg</t>
  </si>
  <si>
    <t>Ser żółty typu GOUDA</t>
  </si>
  <si>
    <t>Śmietana 18% - wiadro opak.10 l</t>
  </si>
  <si>
    <t>Masło "EXTRA" 200 g</t>
  </si>
  <si>
    <t xml:space="preserve">Pietruszka </t>
  </si>
  <si>
    <t>Seler</t>
  </si>
  <si>
    <t>Por</t>
  </si>
  <si>
    <t>Cytryny</t>
  </si>
  <si>
    <t>Natka</t>
  </si>
  <si>
    <t>pęcz.</t>
  </si>
  <si>
    <t>Koperek</t>
  </si>
  <si>
    <t>Pomidory</t>
  </si>
  <si>
    <t>Papryka czerwona</t>
  </si>
  <si>
    <t>Cebula</t>
  </si>
  <si>
    <t>Buraki</t>
  </si>
  <si>
    <t>kg.</t>
  </si>
  <si>
    <t>Rzodkiewka</t>
  </si>
  <si>
    <t>Kapusta pekińska</t>
  </si>
  <si>
    <t>Kapusta czerwona</t>
  </si>
  <si>
    <t>Kapusta biała</t>
  </si>
  <si>
    <t>Pieczarki</t>
  </si>
  <si>
    <t>Czosnek</t>
  </si>
  <si>
    <t>Banany</t>
  </si>
  <si>
    <t>Ziemniaki</t>
  </si>
  <si>
    <t>szt</t>
  </si>
  <si>
    <t>Marchew Karotka</t>
  </si>
  <si>
    <t>Szczypiorek cienki</t>
  </si>
  <si>
    <t>Gruszki Konferencja</t>
  </si>
  <si>
    <t>Mandarynki Klementynki</t>
  </si>
  <si>
    <t>Winogrona zielone</t>
  </si>
  <si>
    <t>Melon</t>
  </si>
  <si>
    <t>Jajka kl. A 63-73 g</t>
  </si>
  <si>
    <t>RAZEM:</t>
  </si>
  <si>
    <t>Musztarda Sarepska 185-210g</t>
  </si>
  <si>
    <t>Cukier puder 400 g</t>
  </si>
  <si>
    <t>Zioła prowansalskie 10g</t>
  </si>
  <si>
    <t>litr</t>
  </si>
  <si>
    <t xml:space="preserve">             towaru wystepujacego w formularzu asortymentowo- cenowym Zamawiajacy </t>
  </si>
  <si>
    <t>Strona 1</t>
  </si>
  <si>
    <t>CENA jed. Netto</t>
  </si>
  <si>
    <t>CENA  jed. Brutto</t>
  </si>
  <si>
    <t>WARTOŚĆ NETTO zł</t>
  </si>
  <si>
    <t>f</t>
  </si>
  <si>
    <t>Kalafior</t>
  </si>
  <si>
    <t>Brokuły</t>
  </si>
  <si>
    <t>Jabłka Ligol, Chempion lub Gala</t>
  </si>
  <si>
    <t>……………………………..</t>
  </si>
  <si>
    <t xml:space="preserve">Fasolka szparagowa zielona </t>
  </si>
  <si>
    <t xml:space="preserve">Ogórek świeży </t>
  </si>
  <si>
    <t>Filet z piersi kurczaka- bez skóry</t>
  </si>
  <si>
    <t>Wątroba drobiowa</t>
  </si>
  <si>
    <t>Kurczak</t>
  </si>
  <si>
    <t>Karczek b/k</t>
  </si>
  <si>
    <t>Szynka b/k - mięso</t>
  </si>
  <si>
    <t>Gulaszowe wp.</t>
  </si>
  <si>
    <t>Gulaszowe wołowe</t>
  </si>
  <si>
    <t>Antrykot</t>
  </si>
  <si>
    <t>Makaron cienka nitka , skład- mąka makaronowa 50%,mąka z pszenicy durum50%,  opak. 0,5 kg (typu Czaniec)lub równoważny</t>
  </si>
  <si>
    <t xml:space="preserve">Makaron w asortymecie z pszenicy durum opak.0,4 kg (typu Lubella) lub równoważny </t>
  </si>
  <si>
    <t>Makaron w asortymencie z pszenicy typu durum opak.0,5 kg (typu Lubella) lub równoważny</t>
  </si>
  <si>
    <t xml:space="preserve">Makaron spaghethi - opak.0,5 kg (typu Lubella) lub równoważny </t>
  </si>
  <si>
    <t>Soczek owocowy 100% w kartoniku, poj.200ml z rurką, typu Tumbark lub równoważny</t>
  </si>
  <si>
    <t xml:space="preserve">Herbata czarna liściasta 100 g (typu Lipton) lub równoważna </t>
  </si>
  <si>
    <t>Kawa zbożowa rozpuszczalna 150 g (typu Inka) lub równoażna</t>
  </si>
  <si>
    <t xml:space="preserve">Kakao ciemne niskotłuszczowe 10%-12%, 80- 100 g typu Wawel lub równoważne </t>
  </si>
  <si>
    <t xml:space="preserve">Pomidory krojone bez skórki w soku pomidorowym, puszka łatwootwieralna, masa po odcieku 280g, masa całkowita 400g, typu Łowicz lub równoważne </t>
  </si>
  <si>
    <t>Brzoskwinie połówki, puszka 820-850 g</t>
  </si>
  <si>
    <t>Ananasy plastry,  puszka 565- 570 g</t>
  </si>
  <si>
    <t>Liść laurowy 6-8 g typu KAMIS lub równoważny</t>
  </si>
  <si>
    <t xml:space="preserve">Pieprz mielony 20 g typu Kamis lub równoważny </t>
  </si>
  <si>
    <t>Papryka mielona słodka 20 g typu Kamis lub równoważna</t>
  </si>
  <si>
    <t>Ziele angielskie 15 g typu Kamis lub równoważne</t>
  </si>
  <si>
    <t>Cynamon mielony 20 g</t>
  </si>
  <si>
    <t xml:space="preserve">Czosnek suszony 20-25 g </t>
  </si>
  <si>
    <t xml:space="preserve">Budyń z cukrem, skład: skrobia ziemniaczana, skrobia kukurydziana, 60 g ,typu Winiary lub równoważny </t>
  </si>
  <si>
    <t>Kukurydza konserwowa złocista, ziarno kalibrowane, bez dodatku cukru, masa całkowita 340 gram, po odcieku 285g, puszka łatwootwieralna, typu Bonduelle lub równoważna</t>
  </si>
  <si>
    <t xml:space="preserve">Groszek konserwowy kllibrowany, masa całkowita 400 g, po odcieku 240g,  typu Bonduelle lub równoważny </t>
  </si>
  <si>
    <t>Tuńczyk duże kawałki  w sosie własnym- puszka 170 g ( po odcieku 120g), typ Kier lub równoważny</t>
  </si>
  <si>
    <t>Płatki owsiane górskie do zaparzania 500g</t>
  </si>
  <si>
    <t>Cukier waniliowy 32g</t>
  </si>
  <si>
    <t>Drożdże świeże 100 g</t>
  </si>
  <si>
    <t>Rodzynki sułtańskie, jasne, kraj pochodzenia: Grecja, 100 g</t>
  </si>
  <si>
    <t>Olej rzepakowy z pierwszego tłoczenia, filtrowany na zimno, opakowanie1litrowe,typu Kujawski lub równoważny</t>
  </si>
  <si>
    <t xml:space="preserve">Olej słonecznikowy op. 1l </t>
  </si>
  <si>
    <t>Sos sojowy jasny,op.≥ 640 ml</t>
  </si>
  <si>
    <t xml:space="preserve">Makaron smakowy(np..szpinak, pomidor),op. ≥400g </t>
  </si>
  <si>
    <t>Wołowina bez kości</t>
  </si>
  <si>
    <t>Botwinka</t>
  </si>
  <si>
    <t>Vat %</t>
  </si>
  <si>
    <t>g</t>
  </si>
  <si>
    <t>VAT %</t>
  </si>
  <si>
    <t>UWAGA: Jeżeli Wykonawca skorzysta z możliwości zaoferowania towaru równoważnego odpowiadającego wymaganiom przedstawionym przez Zamawiającego, to ten towar może być użyty tylko jeden raz, czyli w jednym wierszu. Zamawiający nie dopuszcza możliwości stosowania tego samego (identycznego) towaru więcej niż jeden raz w całym przedmiocie zamówienia. Użycie towaru identycznego w więcej niż jednej pozycji spowoduje odrzucenie oferty tego Wykonawcy przez Zamawiającego.</t>
  </si>
  <si>
    <t>Pomarańcze</t>
  </si>
  <si>
    <t>Śliwki</t>
  </si>
  <si>
    <t>Cebula czerwona</t>
  </si>
  <si>
    <t xml:space="preserve">Mięta liściasta opak. 50 g </t>
  </si>
  <si>
    <t>Kasza jaglana op. 400 g</t>
  </si>
  <si>
    <t>Suszona żurawina op. 100 g</t>
  </si>
  <si>
    <r>
      <rPr>
        <b/>
        <sz val="12"/>
        <color theme="1"/>
        <rFont val="Arial"/>
        <family val="2"/>
        <charset val="238"/>
      </rPr>
      <t>UWAGA</t>
    </r>
    <r>
      <rPr>
        <sz val="12"/>
        <color theme="1"/>
        <rFont val="Arial"/>
        <family val="2"/>
        <charset val="238"/>
      </rPr>
      <t xml:space="preserve"> : Jeżeli w jakiejkolwiek pozycji formularza asortymentowo – cenowego (załącznik nr 2 do SIWZ) użyto nazwy towarowej, WYKONAWCA może złożyć ofertę na towar równoważny ( o tych samych parametrach ) lub lepszy jakościowo od tego , który wymieniono przy użyciu nazwy towarowej. WYKONAWCA, który zaoferuje produkt  równoważny lub lepszy do opisywanego przez ZAMAWIAJĄCEGO jest obowiązany ,na wniosek ZAMAWIAJĄCEGO, wykazać, że oferowany przez niego artykuł spełnia wymagania określone przez Zamawiającego w szczególności poprzez załączenie  do oferty kart produktu lub opakowania itp. potwierdzających skład produktu.</t>
    </r>
  </si>
  <si>
    <t>Filet z piersi indyka bez skóry</t>
  </si>
  <si>
    <t>Kasza manna paczkowana op.1kg</t>
  </si>
  <si>
    <t>Groch łuskany op. 400g połówki</t>
  </si>
  <si>
    <t xml:space="preserve">Kasza gryczana paczkowana op.1 kg </t>
  </si>
  <si>
    <t xml:space="preserve">Ryż paczkowany, torba foliowa op. 1 kg </t>
  </si>
  <si>
    <t>Cukier paczkowany op.1 kg</t>
  </si>
  <si>
    <t xml:space="preserve">Mąka pszenna paczkowana typ 480 op. 1 kg Szadkowska  lub równoważna </t>
  </si>
  <si>
    <t>Makaron razowy op. 0,4 kg</t>
  </si>
  <si>
    <r>
      <rPr>
        <b/>
        <sz val="12"/>
        <color theme="1"/>
        <rFont val="Czcionka tekstu podstawowego"/>
        <charset val="238"/>
      </rPr>
      <t xml:space="preserve">UWAGA </t>
    </r>
    <r>
      <rPr>
        <sz val="12"/>
        <color theme="1"/>
        <rFont val="Czcionka tekstu podstawowego"/>
        <charset val="238"/>
      </rPr>
      <t xml:space="preserve">: </t>
    </r>
    <r>
      <rPr>
        <u/>
        <sz val="12"/>
        <color theme="1"/>
        <rFont val="Czcionka tekstu podstawowego"/>
        <charset val="238"/>
      </rPr>
      <t>W przypadku oferowania przez WYKONAWCĘ towaru równoważnego lub lepszego od towaru występujacego w formularzu asortymentowo -cenowym ,Zamawiajacy wymaga wpisania nazwy towaru oferowanego przez WYKONAWCĘ.W przypadku braku tego wypełnienia Zamawiajacy uzna, że WYKONAWCA oferuje produkt wskazany przez Zamawiajacego</t>
    </r>
  </si>
  <si>
    <t>wybranej przez siebie CZĘŚCI.</t>
  </si>
  <si>
    <t xml:space="preserve">UWAGA : Zamawiajacy wymaga wypełnienia wszystkich pól Formularza asortymentowo - cenowego dla </t>
  </si>
  <si>
    <t xml:space="preserve">UWAGA : Zamawiajacy wymaga wypełnienia wszystkich pól Formularza asortymentowo - cenowego dla  </t>
  </si>
  <si>
    <t>UWAGA : Zamawiajacy wymaga wypełnienia wszystkich pól Formularza asortymentowo - cenowego dla</t>
  </si>
  <si>
    <t>op.</t>
  </si>
  <si>
    <t>Mąka pszenna pełnoziarnista</t>
  </si>
  <si>
    <t>Cukier trzcinowy op. 0,5 kg</t>
  </si>
  <si>
    <t>Lipa- herbatka expresowa opak.20 szt. po 0,015 kg</t>
  </si>
  <si>
    <t xml:space="preserve">Herbatka kwiat Hibiskusa (całe kwiaty)30-50 g </t>
  </si>
  <si>
    <t>Bazylia 20 g</t>
  </si>
  <si>
    <t xml:space="preserve">Majeranek 9 g typu Kamis lub równoważny </t>
  </si>
  <si>
    <t xml:space="preserve">Suszone morele op. 100-150g </t>
  </si>
  <si>
    <t>Suszone śliwki op. 100-150g</t>
  </si>
  <si>
    <t>Makaron ryżowy, 200-250 g</t>
  </si>
  <si>
    <t>Schab b/k - bez warkocza</t>
  </si>
  <si>
    <t>Młoda marchew (czerwiec)</t>
  </si>
  <si>
    <t>Ogórki małosolne</t>
  </si>
  <si>
    <t>Kapusta kiszona młoda</t>
  </si>
  <si>
    <t>Młoda cebula ze szczypiorkiem</t>
  </si>
  <si>
    <t>Sałata</t>
  </si>
  <si>
    <t>Kapusta biała młoda (w czerwcu)</t>
  </si>
  <si>
    <t>Truskawki (w sezonie)</t>
  </si>
  <si>
    <t>Nektarynki</t>
  </si>
  <si>
    <t>Ziemniaki młode ( w sezonie)</t>
  </si>
  <si>
    <t>Warzywa młode w pęczkach</t>
  </si>
  <si>
    <t>pęcz</t>
  </si>
  <si>
    <t>Makaron literki opak. 250g</t>
  </si>
  <si>
    <t>Nogi z kurczaka (udka)</t>
  </si>
  <si>
    <t>Fasola Jaś paczkowana mała, ziarno białe bez przebarwień- opak. 0,4 kg</t>
  </si>
  <si>
    <r>
      <t xml:space="preserve">CZĘŚĆ 1: </t>
    </r>
    <r>
      <rPr>
        <sz val="11"/>
        <color theme="1"/>
        <rFont val="Arial"/>
        <family val="2"/>
        <charset val="238"/>
      </rPr>
      <t>MLEKO I PRODUKTY MLECZARSKIE</t>
    </r>
  </si>
  <si>
    <t xml:space="preserve">Szczaw konserwowy 100 %, bez zagęstników i substancji konserwujących,  ≥ 350 g typu Urbanek lub równoważny </t>
  </si>
  <si>
    <t>Sól morska op.1 kg</t>
  </si>
  <si>
    <t>Przyprawy: Pieprz biały mielony 15g; Oregano mielone 10g: Tymianek 10g; Pieprz ziołowy 20g; Liść lubczyku 10g; Kminek mielony 20g</t>
  </si>
  <si>
    <t>Żeberka wieprzowe/żeberka wp. paski</t>
  </si>
  <si>
    <t xml:space="preserve">Chrzan tarty 290 g typu Motyl lub równoważny </t>
  </si>
  <si>
    <t>Barszcz z buraków kiszonych, 750ml, skład: sok z buraków 70%, sok z ekstraktu selera 30 %, przyprawy</t>
  </si>
  <si>
    <t>Majeranek świeży- doniczka</t>
  </si>
  <si>
    <t>Bazylia świeża- doniczka</t>
  </si>
  <si>
    <t>Kasza jęczmienna drobna, średnia i gruba (paczkowana), op.1 kg</t>
  </si>
  <si>
    <t>op</t>
  </si>
  <si>
    <t>Herbatka ziołowa- rumianek, melisa- 20 - 25x 2g</t>
  </si>
  <si>
    <t>Kaszka kukurydziana op.900 g-1 kg, skład: 100% kaszki kukurydzianej</t>
  </si>
  <si>
    <t>Płatki orkiszowe, skład: ziarno orkiszu, melasa buraczana, opak. 400g</t>
  </si>
  <si>
    <t>Wafle zbożowo ryżowe op. 60 g ( szt. wafli w opakowaniu= 12), skład: pszenica &gt;98%, ryż 1%, olej sojowy, bez substancji konserwujacych, średnica wafla- ok.15-16 cm</t>
  </si>
  <si>
    <t>Mąka ziemniaczana op.1 kg</t>
  </si>
  <si>
    <t>Przyprawa- Jarzynka bez soli typu Przyprawa Eko op.100g</t>
  </si>
  <si>
    <t>Serek topiony kremowy 100 g pełnowartościowy</t>
  </si>
  <si>
    <r>
      <rPr>
        <sz val="12"/>
        <color theme="1"/>
        <rFont val="Arial"/>
        <family val="2"/>
        <charset val="238"/>
      </rPr>
      <t xml:space="preserve">UWAGA: Wszystki warzywa winny być w </t>
    </r>
    <r>
      <rPr>
        <sz val="14"/>
        <color theme="1"/>
        <rFont val="Arial"/>
        <family val="2"/>
        <charset val="238"/>
      </rPr>
      <t xml:space="preserve">I gatunku. </t>
    </r>
  </si>
  <si>
    <t xml:space="preserve">Kiełki rzodkiewki 50g </t>
  </si>
  <si>
    <t>Mieszanka kompotowa wieloowocowa bez pestek (pakowana po 2,5 kg) -kg</t>
  </si>
  <si>
    <t>Fasolka szparagowa cięta op.2- 2,5 kg -kg</t>
  </si>
  <si>
    <t>Truskawki  op.2- 2,5 kg- kg</t>
  </si>
  <si>
    <t>Kalafior (duża różyczka rozm.40-60 mm) op. 2-2,5 kg- kg</t>
  </si>
  <si>
    <t>Brokuł (duża różyczka rozm.50-80 mm) op. 2,5 kg- kg</t>
  </si>
  <si>
    <t>Marchew kostka op. 2-2,5 kg -kg</t>
  </si>
  <si>
    <t>Maliny op.2-2,5 kg- kg</t>
  </si>
  <si>
    <t>Marchew młoda -cała op.2-2,5 kg- kg</t>
  </si>
  <si>
    <t>Pyzy z mięsem- kg</t>
  </si>
  <si>
    <t>Makrela wędzona op. 3kg- kg</t>
  </si>
  <si>
    <r>
      <t xml:space="preserve">Ryba Miruna  na sucho mrożona- filet ze skórą, </t>
    </r>
    <r>
      <rPr>
        <b/>
        <sz val="12"/>
        <color theme="1"/>
        <rFont val="Arial"/>
        <family val="2"/>
        <charset val="238"/>
      </rPr>
      <t>shatterpack</t>
    </r>
    <r>
      <rPr>
        <sz val="12"/>
        <color theme="1"/>
        <rFont val="Arial"/>
        <family val="2"/>
        <charset val="238"/>
      </rPr>
      <t xml:space="preserve"> -kg</t>
    </r>
  </si>
  <si>
    <r>
      <t xml:space="preserve">Dorsz na sucho mrożony- filet bez skóry, </t>
    </r>
    <r>
      <rPr>
        <b/>
        <sz val="12"/>
        <color theme="1"/>
        <rFont val="Arial"/>
        <family val="2"/>
        <charset val="238"/>
      </rPr>
      <t>shatterpack</t>
    </r>
    <r>
      <rPr>
        <sz val="12"/>
        <color theme="1"/>
        <rFont val="Arial"/>
        <family val="2"/>
        <charset val="238"/>
      </rPr>
      <t xml:space="preserve"> -kg</t>
    </r>
  </si>
  <si>
    <t>Majonez Light o obniżonej zawartości tłuszczu op. ≥ 630 g</t>
  </si>
  <si>
    <t>Brzuch bez skóry</t>
  </si>
  <si>
    <t>Łosoś wędzony</t>
  </si>
  <si>
    <t>Parówki wieprzowe z szynki (cienkie); skład: ≥ 85 % mięsa, osłonka dobrze oddzielająca się od parówki</t>
  </si>
  <si>
    <t>Udka wędzone z kurczaka</t>
  </si>
  <si>
    <t>Szynka wieprzowa  chuda (bez okrywy tłuszczowej, bez skóry) skład :≥ 85 % mięsa</t>
  </si>
  <si>
    <t xml:space="preserve">Szynka z kurcząt ; ≥  85% mięsa drobiowego </t>
  </si>
  <si>
    <t>Polędwica wędzona parzona typu Sopocka lub Wiejski smak</t>
  </si>
  <si>
    <t>Kiełbasa Żywiecka podsuszna</t>
  </si>
  <si>
    <t>Szynka konserwowa ; skład ≥ 67 % mięsa</t>
  </si>
  <si>
    <t>Kiełbasa Krakowska podsuszana</t>
  </si>
  <si>
    <t xml:space="preserve">Kiełbasa cienka typu Podwawelska, Śląska lub Toruńska; flak dobrze oddzielajacy się od kiełbasy ; skład  ≥ 80 % mięsa </t>
  </si>
  <si>
    <t>Kiełbasa cienka grillowa ( krótkie batoniki)</t>
  </si>
  <si>
    <t>Kiełbasa szynkowa; skład: ≥ 70 % mięsa wieprzowego</t>
  </si>
  <si>
    <t>Filet z indyka - podwędzany skład: ≥ 90 % fileta z indyka</t>
  </si>
  <si>
    <t>Kości wieprzowe wędzone</t>
  </si>
  <si>
    <t>Schab gotowany</t>
  </si>
  <si>
    <t xml:space="preserve">Boczek wieprzowy wędzony parzony bez żeber i bez skóry </t>
  </si>
  <si>
    <t xml:space="preserve">Boczek wieprzowy wędzony surowy </t>
  </si>
  <si>
    <t xml:space="preserve">Kabanosy drobiowe </t>
  </si>
  <si>
    <t>Kiełbasa biała surowa skład: mięso wieprzowe ≥ 80 %</t>
  </si>
  <si>
    <t>Koncentrat pomidorowy DWORSkI  op. 0,97- 1 kg lub równoważny</t>
  </si>
  <si>
    <t>Pasztet drobiowo- wieprzowy świeży; skład: ≥ 60 % mięsa + ≥ 10% wątroby z kurczaka</t>
  </si>
  <si>
    <t xml:space="preserve"> </t>
  </si>
  <si>
    <r>
      <t xml:space="preserve">Ogórek kiszony w wodzie op. 2-3kg </t>
    </r>
    <r>
      <rPr>
        <b/>
        <sz val="12"/>
        <color theme="1"/>
        <rFont val="Arial"/>
        <family val="2"/>
        <charset val="238"/>
      </rPr>
      <t>hermetycznie zamknięte</t>
    </r>
  </si>
  <si>
    <r>
      <t xml:space="preserve">Kapusta kiszona - bez dodatku octu ( opakowanie - wiaderko plastikowe lub inne opakowanie </t>
    </r>
    <r>
      <rPr>
        <b/>
        <sz val="12"/>
        <color theme="1"/>
        <rFont val="Arial"/>
        <family val="2"/>
        <charset val="238"/>
      </rPr>
      <t>hermetycznie zamknięte</t>
    </r>
    <r>
      <rPr>
        <sz val="12"/>
        <color theme="1"/>
        <rFont val="Arial"/>
        <family val="2"/>
        <charset val="238"/>
      </rPr>
      <t xml:space="preserve"> )</t>
    </r>
  </si>
  <si>
    <r>
      <t xml:space="preserve">Kiwi </t>
    </r>
    <r>
      <rPr>
        <b/>
        <sz val="12"/>
        <color theme="1"/>
        <rFont val="Arial"/>
        <family val="2"/>
        <charset val="238"/>
      </rPr>
      <t>na paletce</t>
    </r>
  </si>
  <si>
    <t xml:space="preserve">    </t>
  </si>
  <si>
    <t>Kwasek cytrynowy 20 g</t>
  </si>
  <si>
    <r>
      <t xml:space="preserve">Naturalny 100 % sok z owoców bez dodatku cukru, wody i konserwantów (sok naturalnie mętny, </t>
    </r>
    <r>
      <rPr>
        <b/>
        <sz val="11"/>
        <color theme="1"/>
        <rFont val="Calibri"/>
        <family val="2"/>
        <charset val="238"/>
        <scheme val="minor"/>
      </rPr>
      <t>uzyskiwany ze świeżych owoców</t>
    </r>
    <r>
      <rPr>
        <sz val="11"/>
        <color theme="1"/>
        <rFont val="Calibri"/>
        <family val="2"/>
        <charset val="238"/>
        <scheme val="minor"/>
      </rPr>
      <t xml:space="preserve">, a nie odzyskiwany z zagęszczanych soków) ;   op. 3l, karton z kranikiem typu </t>
    </r>
    <r>
      <rPr>
        <b/>
        <sz val="11"/>
        <color theme="1"/>
        <rFont val="Calibri"/>
        <family val="2"/>
        <charset val="238"/>
        <scheme val="minor"/>
      </rPr>
      <t xml:space="preserve">Wiatrowy Sad </t>
    </r>
    <r>
      <rPr>
        <sz val="11"/>
        <color theme="1"/>
        <rFont val="Calibri"/>
        <family val="2"/>
        <charset val="238"/>
        <scheme val="minor"/>
      </rPr>
      <t>lub równoważny</t>
    </r>
  </si>
  <si>
    <t>Mieszanka warzywna wiosenna; skład: kalafior, brokuły, cukinia i marchewka żółta plastry, marchew mini; op. 2,5 kg- kg</t>
  </si>
  <si>
    <r>
      <rPr>
        <sz val="12"/>
        <color theme="1"/>
        <rFont val="Arial"/>
        <family val="2"/>
        <charset val="238"/>
      </rPr>
      <t xml:space="preserve">UWAGA: Zamawiający wymaga, aby wszystkie artykuły były w I klasie jakości, świeże, o dobrym smaku oraz </t>
    </r>
    <r>
      <rPr>
        <b/>
        <sz val="12"/>
        <color theme="1"/>
        <rFont val="Arial"/>
        <family val="2"/>
        <charset val="238"/>
      </rPr>
      <t>aby nie zawierały żadnych szkodliwych barwników, konserwantów i innych dodatków</t>
    </r>
    <r>
      <rPr>
        <sz val="12"/>
        <color theme="1"/>
        <rFont val="Arial"/>
        <family val="2"/>
        <charset val="238"/>
      </rPr>
      <t>. Wędliny i przetwory mięsne na każdej części muszą posiadać nadrukowaną informację o nazwie środka spożywczego (składzie), dacie przydatności do spożycia oraz wadze (zgodnie z obowiązującymi przepisami dotyczącymi wdrażania systemu HACCP). Mięso ma być świeże, chude, bez przerostów, o wyglądzie i zapachu odpowiednim dla danego gatunku.</t>
    </r>
    <r>
      <rPr>
        <sz val="14"/>
        <color theme="1"/>
        <rFont val="Times New Roman"/>
        <family val="1"/>
        <charset val="238"/>
      </rPr>
      <t xml:space="preserve">
</t>
    </r>
  </si>
  <si>
    <t>Dynia</t>
  </si>
  <si>
    <t>Rolada z kuczaka pieczona</t>
  </si>
  <si>
    <t>Karczek upieczony w ziołach</t>
  </si>
  <si>
    <t>podpis i pieczątka WYKONAWCY</t>
  </si>
  <si>
    <t xml:space="preserve">podpis i pieczątka WYKONAWCY </t>
  </si>
  <si>
    <t>Galaretka owocowa -mix smaków 75 g (bardzo dobrej jakości, który po sporządzeniu będzie dobrze gęstniała) typu Winiary lub równoważna</t>
  </si>
  <si>
    <t>Płatki kukurydziane z witaminami typu Pacyfik op.600 g</t>
  </si>
  <si>
    <t>Przyprawa z solą sodowo- potasową o obniżonej zawartości sodu oraz suszonymi warzywami typu SMAK NATURY Prymat- op. max. 3 kg</t>
  </si>
  <si>
    <r>
      <t xml:space="preserve">CZĘŚĆ 2 : </t>
    </r>
    <r>
      <rPr>
        <sz val="11"/>
        <color theme="1"/>
        <rFont val="Arial"/>
        <family val="2"/>
        <charset val="238"/>
      </rPr>
      <t>WARZYWA I OWOCE ŚWIEŻE ORAZ JAJKA</t>
    </r>
  </si>
  <si>
    <r>
      <t xml:space="preserve">CZĘŚĆ 3: </t>
    </r>
    <r>
      <rPr>
        <sz val="11"/>
        <color theme="1"/>
        <rFont val="Arial"/>
        <family val="2"/>
        <charset val="238"/>
      </rPr>
      <t>ARTYKUŁY SPOŻYWCZE RÓŻNE</t>
    </r>
  </si>
  <si>
    <t>Arbuz</t>
  </si>
  <si>
    <t>Woda mineralna niegazowana  z dozownikiem dla dzieci 0,33 l- butelka plastikowa</t>
  </si>
  <si>
    <t>Woda mineralna niegazowana z dozownikiem  0,7 l - butelka plastikowa</t>
  </si>
  <si>
    <t>Groszek zielony op.2-2,5 kg- kg</t>
  </si>
  <si>
    <t>Barszcz ukraiński 0p.2,5 kg</t>
  </si>
  <si>
    <t>Jogurt naturalny - kubek 330 ml</t>
  </si>
  <si>
    <t>Śmietana 18% - kubek 330 ml</t>
  </si>
  <si>
    <t xml:space="preserve">Szynka konserwowa z piersi indyka; </t>
  </si>
  <si>
    <t>Żeberka wieprzowe- kąty</t>
  </si>
  <si>
    <t>Miesznka warzywna, skład: cukinia, papryka, fasolka szparagowa, czarne oliwki, pieczarki, w sosie własnym</t>
  </si>
  <si>
    <t>Mleko UHT 2%- karton 1 litr</t>
  </si>
  <si>
    <r>
      <t xml:space="preserve">Paluszi rybne z mintaja, w chrupiącej panierce, wstępnie podsmażone, głęboko mrożone, porcjowane po ok. </t>
    </r>
    <r>
      <rPr>
        <b/>
        <sz val="12"/>
        <color theme="1"/>
        <rFont val="Arial"/>
        <family val="2"/>
        <charset val="238"/>
      </rPr>
      <t>30g</t>
    </r>
  </si>
  <si>
    <r>
      <t xml:space="preserve">Filety rybne z mintaja, panierowane, w chrupiącym cieście, wstępnie podsmażone, porcjowane po ok. </t>
    </r>
    <r>
      <rPr>
        <b/>
        <sz val="12"/>
        <color theme="1"/>
        <rFont val="Arial"/>
        <family val="2"/>
        <charset val="238"/>
      </rPr>
      <t>75g</t>
    </r>
    <r>
      <rPr>
        <sz val="12"/>
        <color theme="1"/>
        <rFont val="Arial"/>
        <family val="2"/>
        <charset val="238"/>
      </rPr>
      <t xml:space="preserve"> (typu Frosta lub równoważne)</t>
    </r>
  </si>
  <si>
    <t>Mięso mielone wp.</t>
  </si>
  <si>
    <t>Przyprawa Curry 20g</t>
  </si>
  <si>
    <t xml:space="preserve">Kawa zbożowa nierozpuszczalna, op. 0,5 kg </t>
  </si>
  <si>
    <t>Schab biały</t>
  </si>
  <si>
    <t>UWAGA : Zamawiajacy wymaga wypełnienia wszystkich pól Formularza asortymentowo - cenowego dla wybranej przez siebie CZĘŚCI.</t>
  </si>
  <si>
    <t>zobowiazuje się do wykonania zamówienia na wybraną CZĘŚĆ w poniższej cenie :</t>
  </si>
  <si>
    <r>
      <t xml:space="preserve">WYKONAWCA </t>
    </r>
    <r>
      <rPr>
        <b/>
        <i/>
        <sz val="12"/>
        <color theme="1"/>
        <rFont val="Arial"/>
        <family val="2"/>
        <charset val="238"/>
      </rPr>
      <t>(nazwa)…………………………………………………………………………………………….</t>
    </r>
  </si>
  <si>
    <t>zobowiazuje się do wykonania zamówienia nawybraną CZĘŚĆ w poniższej cenie :</t>
  </si>
  <si>
    <r>
      <t xml:space="preserve">WYKONAWCA </t>
    </r>
    <r>
      <rPr>
        <b/>
        <i/>
        <sz val="12"/>
        <color theme="1"/>
        <rFont val="Arial"/>
        <family val="2"/>
        <charset val="238"/>
      </rPr>
      <t>(nazwa)……………………………………………………………………………………………</t>
    </r>
  </si>
  <si>
    <r>
      <t xml:space="preserve">WYKONAWCA </t>
    </r>
    <r>
      <rPr>
        <b/>
        <i/>
        <sz val="12"/>
        <color theme="1"/>
        <rFont val="Arial"/>
        <family val="2"/>
        <charset val="238"/>
      </rPr>
      <t>(nazwa)…………………………………………………………………………………………………………………….</t>
    </r>
  </si>
  <si>
    <r>
      <t xml:space="preserve">WYKONAWCA </t>
    </r>
    <r>
      <rPr>
        <b/>
        <i/>
        <sz val="12"/>
        <color theme="1"/>
        <rFont val="Arial"/>
        <family val="2"/>
        <charset val="238"/>
      </rPr>
      <t>(nazwa)…………………………………………………………………………………………..</t>
    </r>
  </si>
  <si>
    <r>
      <t xml:space="preserve">WYKONAWCA </t>
    </r>
    <r>
      <rPr>
        <b/>
        <i/>
        <sz val="12"/>
        <color theme="1"/>
        <rFont val="Arial"/>
        <family val="2"/>
        <charset val="238"/>
      </rPr>
      <t>(nazwa)…………………………………………………………………………………………………………….</t>
    </r>
  </si>
  <si>
    <t>Mleko 2% - galon opak. 5 litr.</t>
  </si>
  <si>
    <t>Skrzydła indycze</t>
  </si>
  <si>
    <t>Szyja indycza</t>
  </si>
  <si>
    <t>Makaron zacierka pak 250gtypugoliard lub równoważny</t>
  </si>
  <si>
    <t>sz</t>
  </si>
  <si>
    <t>Serek kanapkowy śmietankowy lub smakowy typu almette</t>
  </si>
  <si>
    <t>Mus owocowy</t>
  </si>
  <si>
    <t>napój owsiany, migdałowy, kokosowy</t>
  </si>
  <si>
    <t>Bułka tarta</t>
  </si>
  <si>
    <t>bułka grahamka 0,05 kg</t>
  </si>
  <si>
    <t>Angielka 0,3 kg</t>
  </si>
  <si>
    <t>Bułka kajzerka 0,05kg</t>
  </si>
  <si>
    <t>chałka 0,4kg</t>
  </si>
  <si>
    <t>rogal 0,07 kg</t>
  </si>
  <si>
    <t>Chleb powszedni 0,6 kg</t>
  </si>
  <si>
    <t>Chleb żytni 1 kg</t>
  </si>
  <si>
    <t>chleb ziarnisty 1,1kg</t>
  </si>
  <si>
    <t>bułka kukurydziana</t>
  </si>
  <si>
    <t>bułka orkiszowa</t>
  </si>
  <si>
    <t>bułka drożdżowa z kruszonką</t>
  </si>
  <si>
    <t xml:space="preserve">bułka z owocami </t>
  </si>
  <si>
    <t>Chleb dyniowy 1,1 kg</t>
  </si>
  <si>
    <t>Chleb lniany 1,1 kg</t>
  </si>
  <si>
    <t>Mango</t>
  </si>
  <si>
    <t>Mieszanka studencka 100g</t>
  </si>
  <si>
    <t>Kurczak z wolnego wybiegu</t>
  </si>
  <si>
    <t>Łopatka cielęca b/k</t>
  </si>
  <si>
    <t>Jogurt pitny 250g</t>
  </si>
  <si>
    <t>Ser wędzony typu rolada ustrzycka</t>
  </si>
  <si>
    <t>Ser topiony w plastrach oddzielnie pakowanych typu Hohland</t>
  </si>
  <si>
    <t>CZĘŚĆ 5 : MIĘSO WOŁOWE, WIEPRZOWE, DROBIOWE ORAZ WĘDLINY</t>
  </si>
  <si>
    <t>Jogurt owocowy 150g</t>
  </si>
  <si>
    <t>Pierogi z mięsem</t>
  </si>
  <si>
    <t>Pierogi z kapustą i grzybami</t>
  </si>
  <si>
    <t>Pierogi z serem</t>
  </si>
  <si>
    <t>Pierogi z owocami</t>
  </si>
  <si>
    <t>Uszka z mięsem</t>
  </si>
  <si>
    <t>kopytka</t>
  </si>
  <si>
    <t>kluski śląskie</t>
  </si>
  <si>
    <t>kluski leniwe</t>
  </si>
  <si>
    <t>CZĘŚĆ 6 : MROŻONKI (warzywa, owoce i ryby mrożone, garmaż)</t>
  </si>
  <si>
    <t>uszka z mięsem</t>
  </si>
  <si>
    <t>uszka z grzybami i kapustą</t>
  </si>
  <si>
    <r>
      <t xml:space="preserve">CZĘŚĆ 4: </t>
    </r>
    <r>
      <rPr>
        <sz val="11"/>
        <color theme="1"/>
        <rFont val="Arial"/>
        <family val="2"/>
        <charset val="238"/>
      </rPr>
      <t>Wyroby garmażeryjne</t>
    </r>
  </si>
  <si>
    <r>
      <t xml:space="preserve">CZĘŚĆ 7: </t>
    </r>
    <r>
      <rPr>
        <sz val="11"/>
        <color theme="1"/>
        <rFont val="Arial"/>
        <family val="2"/>
        <charset val="238"/>
      </rPr>
      <t>Pieczywo i wyroby cukiernicze</t>
    </r>
  </si>
  <si>
    <t>Dżem bez cukru słodzony sokiem z jabłek op. 220g</t>
  </si>
  <si>
    <t>Estragon 8g</t>
  </si>
  <si>
    <t>Imbir mielony 20g</t>
  </si>
  <si>
    <r>
      <t xml:space="preserve">Miód polski naturalny wielokwiatowy </t>
    </r>
    <r>
      <rPr>
        <b/>
        <sz val="11"/>
        <color theme="1"/>
        <rFont val="Calibri"/>
        <family val="2"/>
        <charset val="238"/>
        <scheme val="minor"/>
      </rPr>
      <t>skrystalizowany</t>
    </r>
    <r>
      <rPr>
        <sz val="11"/>
        <color theme="1"/>
        <rFont val="Calibri"/>
        <family val="2"/>
        <charset val="238"/>
        <scheme val="minor"/>
      </rPr>
      <t xml:space="preserve"> op. ≥  370 g</t>
    </r>
  </si>
  <si>
    <t>Oliwa z oliwek 1l</t>
  </si>
  <si>
    <t xml:space="preserve">Ketchup łagodny, tuba wyciskana, skład: 100 g produktu uzyskane z ≥ 163g pomidorów,  bez konserwantów, masa ≥ 480 g typu Pudliszki,  lub równoważny </t>
  </si>
  <si>
    <t>Zajączki/mikołaje czekoladowa ≥ 30 g</t>
  </si>
  <si>
    <t>Płatki ryżowe 200g</t>
  </si>
  <si>
    <t>Sok z warzyw i owoców bez cukru i innych substancji słodzących, bez konserwantów i sztucznych barwników, opak. 0,3 ( typu Kubuś 100%, imuno) lub równoważny - plastikowa butelka z dzióbkiem</t>
  </si>
  <si>
    <r>
      <rPr>
        <sz val="12"/>
        <color theme="1"/>
        <rFont val="Arial"/>
        <family val="2"/>
        <charset val="238"/>
      </rPr>
      <t xml:space="preserve">UWAGA: Zamawiający wymaga aby wszystkie artykuły były w I klasie jakości . </t>
    </r>
    <r>
      <rPr>
        <b/>
        <u/>
        <sz val="14"/>
        <color theme="1"/>
        <rFont val="Arial"/>
        <family val="2"/>
        <charset val="238"/>
      </rPr>
      <t xml:space="preserve">Filety rybne winny nie rozpadać się, posiadać zapach odpowidni dla świeżej ryby i być mrożone na sucho!!! Paluszki rybne oraz ryby porcjowane panierowane muszą być w I gatunku. </t>
    </r>
    <r>
      <rPr>
        <b/>
        <u/>
        <sz val="14"/>
        <color theme="1"/>
        <rFont val="Times New Roman"/>
        <family val="1"/>
        <charset val="238"/>
      </rPr>
      <t xml:space="preserve">
</t>
    </r>
  </si>
  <si>
    <t>Serek smakowy homogenizowany typu Danio</t>
  </si>
  <si>
    <t>Deser mleczno czekoladowy typu Monte 55g</t>
  </si>
  <si>
    <t>Deser mleczny pitny typu Monte drink 250g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</si>
</sst>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_-* #,##0.00\ _z_ł_-;\-* #,##0.00\ _z_ł_-;_-* &quot;-&quot;??\ _z_ł_-;_-@_-"/>
  </numFmts>
  <fonts count="48">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Times New Roman"/>
      <family val="1"/>
      <charset val="238"/>
    </font>
    <font>
      <sz val="14"/>
      <color theme="1"/>
      <name val="Times New Roman"/>
      <family val="1"/>
      <charset val="238"/>
    </font>
    <font>
      <sz val="14"/>
      <color theme="1"/>
      <name val="Czcionka tekstu podstawowego"/>
      <family val="2"/>
      <charset val="238"/>
    </font>
    <font>
      <sz val="9"/>
      <color theme="1"/>
      <name val="Czcionka tekstu podstawowego"/>
      <family val="2"/>
      <charset val="238"/>
    </font>
    <font>
      <b/>
      <sz val="14"/>
      <color theme="1"/>
      <name val="Times New Roman"/>
      <family val="1"/>
      <charset val="238"/>
    </font>
    <font>
      <sz val="11"/>
      <color theme="1"/>
      <name val="Czcionka tekstu podstawowego"/>
      <charset val="238"/>
    </font>
    <font>
      <sz val="10"/>
      <color theme="1"/>
      <name val="Times New Roman"/>
      <family val="1"/>
      <charset val="238"/>
    </font>
    <font>
      <sz val="10"/>
      <color theme="1"/>
      <name val="Czcionka tekstu podstawowego"/>
      <family val="2"/>
      <charset val="238"/>
    </font>
    <font>
      <sz val="12"/>
      <color theme="1"/>
      <name val="Times New Roman"/>
      <family val="1"/>
      <charset val="238"/>
    </font>
    <font>
      <b/>
      <sz val="18"/>
      <color theme="1"/>
      <name val="Arial"/>
      <family val="2"/>
      <charset val="238"/>
    </font>
    <font>
      <sz val="11"/>
      <color theme="1"/>
      <name val="Arial"/>
      <family val="2"/>
      <charset val="238"/>
    </font>
    <font>
      <b/>
      <sz val="14"/>
      <color theme="1"/>
      <name val="Arial"/>
      <family val="2"/>
      <charset val="238"/>
    </font>
    <font>
      <sz val="12"/>
      <color theme="1"/>
      <name val="Arial"/>
      <family val="2"/>
      <charset val="238"/>
    </font>
    <font>
      <b/>
      <sz val="11"/>
      <color theme="1"/>
      <name val="Arial"/>
      <family val="2"/>
      <charset val="238"/>
    </font>
    <font>
      <b/>
      <sz val="14"/>
      <color theme="1"/>
      <name val="Czcionka tekstu podstawowego"/>
      <charset val="238"/>
    </font>
    <font>
      <sz val="12"/>
      <color theme="1"/>
      <name val="Czcionka tekstu podstawowego"/>
      <family val="2"/>
      <charset val="238"/>
    </font>
    <font>
      <b/>
      <sz val="12"/>
      <color theme="1"/>
      <name val="Arial"/>
      <family val="2"/>
      <charset val="238"/>
    </font>
    <font>
      <sz val="12"/>
      <color theme="1"/>
      <name val="Czcionka tekstu podstawowego"/>
      <charset val="238"/>
    </font>
    <font>
      <b/>
      <sz val="12"/>
      <color theme="1"/>
      <name val="Czcionka tekstu podstawowego"/>
      <charset val="238"/>
    </font>
    <font>
      <u/>
      <sz val="12"/>
      <color theme="1"/>
      <name val="Czcionka tekstu podstawowego"/>
      <charset val="238"/>
    </font>
    <font>
      <u/>
      <sz val="11"/>
      <color theme="1"/>
      <name val="Czcionka tekstu podstawowego"/>
      <family val="2"/>
      <charset val="238"/>
    </font>
    <font>
      <sz val="11"/>
      <color theme="1"/>
      <name val="Czcionka tekstu podstawowego"/>
      <family val="2"/>
      <charset val="238"/>
    </font>
    <font>
      <sz val="14"/>
      <color theme="1"/>
      <name val="Czcionka tekstu podstawowego"/>
      <charset val="238"/>
    </font>
    <font>
      <sz val="8"/>
      <color theme="1"/>
      <name val="Czcionka tekstu podstawowego"/>
      <family val="2"/>
      <charset val="238"/>
    </font>
    <font>
      <i/>
      <sz val="11"/>
      <color theme="1"/>
      <name val="Czcionka tekstu podstawowego"/>
      <family val="2"/>
      <charset val="238"/>
    </font>
    <font>
      <i/>
      <sz val="14"/>
      <color theme="1"/>
      <name val="Times New Roman"/>
      <family val="1"/>
      <charset val="238"/>
    </font>
    <font>
      <sz val="14"/>
      <color theme="1"/>
      <name val="Arial"/>
      <family val="2"/>
      <charset val="238"/>
    </font>
    <font>
      <sz val="9"/>
      <color theme="1"/>
      <name val="Arial"/>
      <family val="2"/>
      <charset val="238"/>
    </font>
    <font>
      <b/>
      <u/>
      <sz val="14"/>
      <color theme="1"/>
      <name val="Times New Roman"/>
      <family val="1"/>
      <charset val="238"/>
    </font>
    <font>
      <b/>
      <u/>
      <sz val="14"/>
      <color theme="1"/>
      <name val="Arial"/>
      <family val="2"/>
      <charset val="238"/>
    </font>
    <font>
      <sz val="11"/>
      <color theme="1"/>
      <name val="Calibri"/>
      <family val="2"/>
      <charset val="238"/>
      <scheme val="minor"/>
    </font>
    <font>
      <sz val="11"/>
      <color rgb="FF000000"/>
      <name val="Calibri"/>
      <family val="2"/>
      <charset val="238"/>
      <scheme val="minor"/>
    </font>
    <font>
      <b/>
      <sz val="11"/>
      <color theme="1"/>
      <name val="Calibri"/>
      <family val="2"/>
      <charset val="238"/>
      <scheme val="minor"/>
    </font>
    <font>
      <sz val="10"/>
      <color theme="1"/>
      <name val="Arial"/>
      <family val="2"/>
      <charset val="238"/>
    </font>
    <font>
      <sz val="10"/>
      <color theme="1"/>
      <name val="Cambria"/>
      <family val="1"/>
      <charset val="238"/>
    </font>
    <font>
      <sz val="9"/>
      <color theme="1"/>
      <name val="Cambria"/>
      <family val="1"/>
      <charset val="238"/>
    </font>
    <font>
      <sz val="12"/>
      <color theme="1"/>
      <name val="Cambria"/>
      <family val="1"/>
      <charset val="238"/>
    </font>
    <font>
      <sz val="10"/>
      <color theme="1"/>
      <name val="Cambria"/>
      <family val="1"/>
      <charset val="238"/>
      <scheme val="major"/>
    </font>
    <font>
      <sz val="9"/>
      <color theme="1"/>
      <name val="Cambria"/>
      <family val="1"/>
      <charset val="238"/>
      <scheme val="major"/>
    </font>
    <font>
      <i/>
      <sz val="18"/>
      <color theme="1"/>
      <name val="Arial Black"/>
      <family val="2"/>
      <charset val="238"/>
    </font>
    <font>
      <b/>
      <i/>
      <sz val="18"/>
      <color theme="1"/>
      <name val="Arial Black"/>
      <family val="2"/>
      <charset val="238"/>
    </font>
    <font>
      <b/>
      <i/>
      <sz val="12"/>
      <color theme="1"/>
      <name val="Arial"/>
      <family val="2"/>
      <charset val="238"/>
    </font>
    <font>
      <sz val="14"/>
      <color theme="1"/>
      <name val="Times New Roman"/>
      <family val="2"/>
      <charset val="23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s>
  <cellStyleXfs count="2">
    <xf numFmtId="0" fontId="0" fillId="0" borderId="0"/>
    <xf numFmtId="44" fontId="26" fillId="0" borderId="0" applyFont="0" applyFill="0" applyBorder="0" applyAlignment="0" applyProtection="0"/>
  </cellStyleXfs>
  <cellXfs count="181">
    <xf numFmtId="0" fontId="0" fillId="0" borderId="0" xfId="0"/>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6" fillId="0" borderId="1" xfId="0" applyFont="1" applyBorder="1"/>
    <xf numFmtId="0" fontId="9" fillId="0" borderId="0" xfId="0" applyFont="1"/>
    <xf numFmtId="0" fontId="0" fillId="0" borderId="0" xfId="0" applyFont="1"/>
    <xf numFmtId="0" fontId="0" fillId="0" borderId="0" xfId="0" applyAlignment="1">
      <alignment horizontal="center"/>
    </xf>
    <xf numFmtId="0" fontId="10" fillId="0" borderId="0" xfId="0" applyFont="1"/>
    <xf numFmtId="0" fontId="5" fillId="0" borderId="6" xfId="0" applyFont="1" applyBorder="1"/>
    <xf numFmtId="0" fontId="6" fillId="0" borderId="5" xfId="0" applyFont="1" applyBorder="1"/>
    <xf numFmtId="0" fontId="13" fillId="0" borderId="7" xfId="0" applyFont="1" applyBorder="1" applyAlignment="1">
      <alignment horizontal="center"/>
    </xf>
    <xf numFmtId="0" fontId="13" fillId="0" borderId="8" xfId="0" applyFont="1" applyBorder="1" applyAlignment="1">
      <alignment horizontal="center"/>
    </xf>
    <xf numFmtId="0" fontId="13" fillId="0" borderId="8" xfId="0" applyFont="1" applyFill="1" applyBorder="1" applyAlignment="1">
      <alignment horizontal="center"/>
    </xf>
    <xf numFmtId="0" fontId="7" fillId="0" borderId="0" xfId="0" applyFont="1" applyBorder="1"/>
    <xf numFmtId="0" fontId="0" fillId="0" borderId="0" xfId="0" applyBorder="1"/>
    <xf numFmtId="0" fontId="15" fillId="0" borderId="0" xfId="0" applyFont="1"/>
    <xf numFmtId="0" fontId="16" fillId="0" borderId="0" xfId="0" applyFont="1" applyBorder="1"/>
    <xf numFmtId="0" fontId="16" fillId="0" borderId="0" xfId="0" applyFont="1"/>
    <xf numFmtId="0" fontId="17" fillId="0" borderId="0" xfId="0" applyFont="1" applyBorder="1"/>
    <xf numFmtId="0" fontId="17" fillId="0" borderId="0" xfId="0" applyFont="1"/>
    <xf numFmtId="0" fontId="17" fillId="0" borderId="0" xfId="0" applyFont="1" applyBorder="1" applyAlignment="1">
      <alignment horizontal="left"/>
    </xf>
    <xf numFmtId="0" fontId="0" fillId="0" borderId="0" xfId="0" applyBorder="1" applyAlignment="1">
      <alignment horizontal="left"/>
    </xf>
    <xf numFmtId="0" fontId="0" fillId="0" borderId="0" xfId="0" applyAlignment="1">
      <alignment horizontal="left"/>
    </xf>
    <xf numFmtId="0" fontId="13" fillId="0" borderId="0" xfId="0" applyFont="1" applyBorder="1" applyAlignment="1">
      <alignment horizontal="center"/>
    </xf>
    <xf numFmtId="0" fontId="13" fillId="0" borderId="0" xfId="0" applyFont="1" applyFill="1" applyBorder="1" applyAlignment="1">
      <alignment horizontal="center"/>
    </xf>
    <xf numFmtId="0" fontId="6" fillId="0" borderId="0" xfId="0" applyFont="1" applyBorder="1"/>
    <xf numFmtId="0" fontId="18" fillId="0" borderId="0" xfId="0" applyFont="1"/>
    <xf numFmtId="0" fontId="19" fillId="0" borderId="0" xfId="0" applyFont="1"/>
    <xf numFmtId="0" fontId="0" fillId="0" borderId="0" xfId="0" applyAlignment="1">
      <alignment vertical="top"/>
    </xf>
    <xf numFmtId="0" fontId="0" fillId="0" borderId="0" xfId="0" applyAlignment="1">
      <alignment vertical="center"/>
    </xf>
    <xf numFmtId="0" fontId="20" fillId="0" borderId="0" xfId="0" applyFont="1"/>
    <xf numFmtId="0" fontId="5" fillId="0" borderId="0" xfId="0" applyFont="1" applyBorder="1"/>
    <xf numFmtId="0" fontId="13" fillId="0" borderId="8" xfId="0" applyFont="1" applyBorder="1" applyAlignment="1">
      <alignment horizontal="center" vertical="center"/>
    </xf>
    <xf numFmtId="0" fontId="6" fillId="0" borderId="0" xfId="0" applyFont="1" applyFill="1" applyBorder="1"/>
    <xf numFmtId="0" fontId="8" fillId="0" borderId="0" xfId="0" applyFont="1" applyAlignment="1">
      <alignment horizontal="center"/>
    </xf>
    <xf numFmtId="0" fontId="28" fillId="0" borderId="0" xfId="0" applyFont="1" applyAlignment="1">
      <alignment horizontal="center"/>
    </xf>
    <xf numFmtId="0" fontId="28" fillId="0" borderId="0" xfId="0" applyFont="1"/>
    <xf numFmtId="0" fontId="13" fillId="0" borderId="0" xfId="0" applyFont="1" applyFill="1" applyBorder="1"/>
    <xf numFmtId="0" fontId="9" fillId="0" borderId="0" xfId="0" applyFont="1" applyBorder="1"/>
    <xf numFmtId="0" fontId="5" fillId="0" borderId="0" xfId="0" applyFont="1" applyFill="1" applyBorder="1"/>
    <xf numFmtId="0" fontId="20" fillId="0" borderId="0" xfId="0" applyFont="1" applyBorder="1"/>
    <xf numFmtId="0" fontId="19" fillId="0" borderId="0" xfId="0" applyFont="1" applyBorder="1"/>
    <xf numFmtId="0" fontId="27" fillId="0" borderId="0" xfId="0" applyFont="1" applyBorder="1"/>
    <xf numFmtId="0" fontId="29" fillId="0" borderId="0" xfId="0" applyFont="1" applyBorder="1"/>
    <xf numFmtId="0" fontId="29" fillId="0" borderId="0" xfId="0" applyFont="1" applyAlignment="1">
      <alignment horizontal="center"/>
    </xf>
    <xf numFmtId="0" fontId="30" fillId="0" borderId="0" xfId="0" applyFont="1"/>
    <xf numFmtId="2" fontId="16" fillId="0" borderId="2" xfId="0" applyNumberFormat="1" applyFont="1" applyBorder="1"/>
    <xf numFmtId="2" fontId="31" fillId="0" borderId="2" xfId="0" applyNumberFormat="1" applyFont="1" applyBorder="1"/>
    <xf numFmtId="2" fontId="19" fillId="0" borderId="2" xfId="0" applyNumberFormat="1" applyFont="1" applyBorder="1"/>
    <xf numFmtId="2" fontId="19" fillId="0" borderId="17" xfId="0" applyNumberFormat="1" applyFont="1" applyBorder="1"/>
    <xf numFmtId="0" fontId="13" fillId="0" borderId="21" xfId="0" applyFont="1" applyBorder="1" applyAlignment="1">
      <alignment horizontal="center"/>
    </xf>
    <xf numFmtId="0" fontId="13" fillId="0" borderId="2" xfId="0" applyFont="1" applyFill="1" applyBorder="1" applyAlignment="1">
      <alignment horizontal="center"/>
    </xf>
    <xf numFmtId="2" fontId="19" fillId="0" borderId="19" xfId="0" applyNumberFormat="1" applyFont="1" applyBorder="1"/>
    <xf numFmtId="2" fontId="19" fillId="0" borderId="20" xfId="0" applyNumberFormat="1" applyFont="1" applyBorder="1"/>
    <xf numFmtId="0" fontId="13" fillId="0" borderId="0" xfId="0" applyFont="1"/>
    <xf numFmtId="0" fontId="17" fillId="0" borderId="5" xfId="0" applyFont="1" applyBorder="1"/>
    <xf numFmtId="2" fontId="17" fillId="0" borderId="5" xfId="0" applyNumberFormat="1" applyFont="1" applyBorder="1"/>
    <xf numFmtId="9" fontId="17" fillId="0" borderId="5" xfId="0" applyNumberFormat="1" applyFont="1" applyBorder="1"/>
    <xf numFmtId="164" fontId="17" fillId="0" borderId="5" xfId="0" applyNumberFormat="1" applyFont="1" applyBorder="1"/>
    <xf numFmtId="2" fontId="17" fillId="0" borderId="1" xfId="0" applyNumberFormat="1" applyFont="1" applyBorder="1"/>
    <xf numFmtId="0" fontId="17" fillId="0" borderId="1" xfId="0" applyFont="1" applyBorder="1"/>
    <xf numFmtId="9" fontId="17" fillId="0" borderId="1" xfId="0" applyNumberFormat="1" applyFont="1" applyBorder="1"/>
    <xf numFmtId="2" fontId="17" fillId="0" borderId="4" xfId="0" applyNumberFormat="1" applyFont="1" applyBorder="1"/>
    <xf numFmtId="9" fontId="17" fillId="0" borderId="4" xfId="0" applyNumberFormat="1" applyFont="1" applyBorder="1"/>
    <xf numFmtId="0" fontId="17" fillId="0" borderId="4" xfId="0" applyFont="1" applyBorder="1"/>
    <xf numFmtId="0" fontId="17" fillId="0" borderId="3" xfId="0" applyFont="1" applyBorder="1"/>
    <xf numFmtId="0" fontId="32" fillId="0" borderId="5" xfId="0" applyFont="1" applyBorder="1"/>
    <xf numFmtId="0" fontId="32" fillId="0" borderId="1" xfId="0" applyFont="1" applyBorder="1"/>
    <xf numFmtId="0" fontId="17" fillId="0" borderId="4" xfId="0" applyFont="1" applyFill="1" applyBorder="1"/>
    <xf numFmtId="9" fontId="17" fillId="0" borderId="18" xfId="0" applyNumberFormat="1" applyFont="1" applyBorder="1"/>
    <xf numFmtId="2" fontId="17" fillId="0" borderId="18" xfId="0" applyNumberFormat="1" applyFont="1" applyBorder="1"/>
    <xf numFmtId="2" fontId="17" fillId="0" borderId="3" xfId="0" applyNumberFormat="1" applyFont="1" applyBorder="1"/>
    <xf numFmtId="2" fontId="17" fillId="0" borderId="10" xfId="0" applyNumberFormat="1" applyFont="1" applyBorder="1"/>
    <xf numFmtId="2" fontId="19" fillId="0" borderId="0" xfId="0" applyNumberFormat="1" applyFont="1" applyBorder="1"/>
    <xf numFmtId="0" fontId="25" fillId="0" borderId="0" xfId="0" applyFont="1" applyAlignment="1">
      <alignment horizontal="left" vertical="center" wrapText="1"/>
    </xf>
    <xf numFmtId="2" fontId="16" fillId="0" borderId="17" xfId="0" applyNumberFormat="1" applyFont="1" applyBorder="1"/>
    <xf numFmtId="0" fontId="32" fillId="0" borderId="0" xfId="0" applyFont="1" applyFill="1" applyBorder="1"/>
    <xf numFmtId="164" fontId="17" fillId="0" borderId="18" xfId="0" applyNumberFormat="1" applyFont="1" applyBorder="1"/>
    <xf numFmtId="0" fontId="17" fillId="0" borderId="10" xfId="0" applyFont="1" applyBorder="1"/>
    <xf numFmtId="0" fontId="17" fillId="0" borderId="1" xfId="0" applyFont="1" applyFill="1" applyBorder="1"/>
    <xf numFmtId="0" fontId="31" fillId="0" borderId="0" xfId="0" applyFont="1" applyBorder="1"/>
    <xf numFmtId="0" fontId="31" fillId="0" borderId="0" xfId="0" applyFont="1"/>
    <xf numFmtId="0" fontId="17" fillId="0" borderId="1" xfId="0" applyFont="1" applyBorder="1" applyAlignment="1">
      <alignment wrapText="1"/>
    </xf>
    <xf numFmtId="0" fontId="17" fillId="0" borderId="1" xfId="0" applyFont="1" applyBorder="1" applyAlignment="1">
      <alignment horizontal="right"/>
    </xf>
    <xf numFmtId="0" fontId="17" fillId="0" borderId="1" xfId="0" applyFont="1" applyBorder="1" applyAlignment="1">
      <alignment horizontal="left"/>
    </xf>
    <xf numFmtId="0" fontId="17" fillId="0" borderId="18" xfId="0" applyFont="1" applyBorder="1"/>
    <xf numFmtId="0" fontId="35" fillId="0" borderId="5" xfId="0" applyFont="1" applyBorder="1" applyAlignment="1">
      <alignment vertical="top"/>
    </xf>
    <xf numFmtId="0" fontId="35" fillId="0" borderId="5" xfId="0" applyFont="1" applyFill="1" applyBorder="1" applyAlignment="1">
      <alignment vertical="top" wrapText="1"/>
    </xf>
    <xf numFmtId="0" fontId="35" fillId="0" borderId="1" xfId="0" applyFont="1" applyBorder="1" applyAlignment="1">
      <alignment vertical="top"/>
    </xf>
    <xf numFmtId="0" fontId="35" fillId="0" borderId="1" xfId="0" applyFont="1" applyBorder="1" applyAlignment="1">
      <alignment vertical="top" wrapText="1"/>
    </xf>
    <xf numFmtId="0" fontId="36" fillId="0" borderId="1" xfId="0" applyFont="1" applyBorder="1" applyAlignment="1">
      <alignment wrapText="1"/>
    </xf>
    <xf numFmtId="0" fontId="35" fillId="0" borderId="1" xfId="0" applyFont="1" applyFill="1" applyBorder="1" applyAlignment="1">
      <alignment vertical="top" wrapText="1"/>
    </xf>
    <xf numFmtId="0" fontId="35" fillId="0" borderId="1" xfId="0" applyFont="1" applyBorder="1" applyAlignment="1">
      <alignment wrapText="1"/>
    </xf>
    <xf numFmtId="44" fontId="35" fillId="0" borderId="1" xfId="1" applyFont="1" applyBorder="1" applyAlignment="1">
      <alignment vertical="top" wrapText="1"/>
    </xf>
    <xf numFmtId="0" fontId="17" fillId="0" borderId="24" xfId="0" applyFont="1" applyBorder="1"/>
    <xf numFmtId="2" fontId="17" fillId="0" borderId="24" xfId="0" applyNumberFormat="1" applyFont="1" applyBorder="1"/>
    <xf numFmtId="9" fontId="17" fillId="0" borderId="24" xfId="0" applyNumberFormat="1" applyFont="1" applyBorder="1"/>
    <xf numFmtId="164" fontId="17" fillId="0" borderId="24" xfId="0" applyNumberFormat="1" applyFont="1" applyBorder="1"/>
    <xf numFmtId="0" fontId="41" fillId="0" borderId="23" xfId="0" applyFont="1" applyBorder="1" applyAlignment="1">
      <alignment horizontal="right"/>
    </xf>
    <xf numFmtId="0" fontId="25" fillId="0" borderId="0" xfId="0" applyFont="1" applyBorder="1"/>
    <xf numFmtId="0" fontId="17" fillId="0" borderId="25" xfId="0" applyFont="1" applyBorder="1"/>
    <xf numFmtId="2" fontId="17" fillId="0" borderId="25" xfId="0" applyNumberFormat="1" applyFont="1" applyBorder="1"/>
    <xf numFmtId="9" fontId="17" fillId="0" borderId="25" xfId="0" applyNumberFormat="1" applyFont="1" applyBorder="1"/>
    <xf numFmtId="164" fontId="17" fillId="0" borderId="25" xfId="0" applyNumberFormat="1" applyFont="1" applyBorder="1"/>
    <xf numFmtId="164" fontId="17" fillId="0" borderId="1" xfId="0" applyNumberFormat="1" applyFont="1" applyBorder="1"/>
    <xf numFmtId="2" fontId="17" fillId="0" borderId="3" xfId="0" applyNumberFormat="1" applyFont="1" applyBorder="1" applyAlignment="1">
      <alignment horizontal="right"/>
    </xf>
    <xf numFmtId="0" fontId="4" fillId="0" borderId="1" xfId="0" applyFont="1" applyBorder="1" applyAlignment="1">
      <alignment vertical="top" wrapText="1"/>
    </xf>
    <xf numFmtId="0" fontId="3" fillId="0" borderId="1" xfId="0" applyFont="1" applyBorder="1" applyAlignment="1">
      <alignment vertical="top"/>
    </xf>
    <xf numFmtId="2" fontId="17" fillId="0" borderId="1" xfId="0" applyNumberFormat="1" applyFont="1" applyFill="1" applyBorder="1"/>
    <xf numFmtId="9" fontId="17" fillId="0" borderId="5" xfId="0" applyNumberFormat="1" applyFont="1" applyFill="1" applyBorder="1"/>
    <xf numFmtId="164" fontId="17" fillId="0" borderId="5" xfId="0" applyNumberFormat="1" applyFont="1" applyFill="1" applyBorder="1"/>
    <xf numFmtId="0" fontId="17" fillId="0" borderId="5" xfId="0" applyFont="1" applyBorder="1" applyAlignment="1">
      <alignment horizontal="right"/>
    </xf>
    <xf numFmtId="0" fontId="6" fillId="0" borderId="4" xfId="0" applyFont="1" applyBorder="1"/>
    <xf numFmtId="0" fontId="32" fillId="0" borderId="0" xfId="0" applyFont="1" applyBorder="1"/>
    <xf numFmtId="0" fontId="2" fillId="0" borderId="1" xfId="0" applyFont="1" applyBorder="1" applyAlignment="1">
      <alignment vertical="top" wrapText="1"/>
    </xf>
    <xf numFmtId="0" fontId="2" fillId="0" borderId="1" xfId="0" applyFont="1" applyFill="1" applyBorder="1" applyAlignment="1">
      <alignment vertical="top" wrapText="1"/>
    </xf>
    <xf numFmtId="0" fontId="2" fillId="0" borderId="1" xfId="0" applyFont="1" applyBorder="1" applyAlignment="1">
      <alignment wrapText="1"/>
    </xf>
    <xf numFmtId="0" fontId="2" fillId="0" borderId="1" xfId="0" applyFont="1" applyBorder="1" applyAlignment="1">
      <alignment vertical="top"/>
    </xf>
    <xf numFmtId="0" fontId="38" fillId="0" borderId="1" xfId="0" applyFont="1" applyBorder="1" applyAlignment="1">
      <alignment horizontal="center" vertical="center"/>
    </xf>
    <xf numFmtId="0" fontId="38" fillId="0" borderId="4" xfId="0" applyFont="1" applyBorder="1" applyAlignment="1">
      <alignment horizontal="center" vertical="center"/>
    </xf>
    <xf numFmtId="0" fontId="32" fillId="0" borderId="4" xfId="0" applyFont="1" applyBorder="1" applyAlignment="1">
      <alignment horizontal="center" vertical="center" wrapText="1"/>
    </xf>
    <xf numFmtId="0" fontId="32" fillId="0" borderId="9" xfId="0" applyFont="1" applyBorder="1" applyAlignment="1">
      <alignment horizontal="center" vertical="center" wrapText="1"/>
    </xf>
    <xf numFmtId="0" fontId="38" fillId="0" borderId="4" xfId="0" applyFont="1" applyBorder="1" applyAlignment="1">
      <alignment horizontal="center" vertical="top" wrapText="1"/>
    </xf>
    <xf numFmtId="0" fontId="38" fillId="0" borderId="9" xfId="0" applyFont="1" applyBorder="1" applyAlignment="1">
      <alignment horizontal="center" vertical="top" wrapText="1"/>
    </xf>
    <xf numFmtId="0" fontId="38" fillId="0" borderId="4" xfId="0" applyFont="1" applyBorder="1" applyAlignment="1">
      <alignment horizontal="center" vertical="center" wrapText="1"/>
    </xf>
    <xf numFmtId="0" fontId="38" fillId="0" borderId="9" xfId="0" applyFont="1" applyBorder="1" applyAlignment="1">
      <alignment horizontal="center" vertical="center" wrapText="1"/>
    </xf>
    <xf numFmtId="0" fontId="11" fillId="0" borderId="11" xfId="0" applyFont="1" applyBorder="1" applyAlignment="1">
      <alignment horizontal="center" vertical="top" wrapText="1"/>
    </xf>
    <xf numFmtId="0" fontId="12" fillId="0" borderId="0" xfId="0" applyFont="1" applyBorder="1" applyAlignment="1">
      <alignment horizontal="center" vertical="center" wrapText="1"/>
    </xf>
    <xf numFmtId="0" fontId="44" fillId="0" borderId="0" xfId="0" applyFont="1" applyBorder="1" applyAlignment="1">
      <alignment horizontal="center"/>
    </xf>
    <xf numFmtId="0" fontId="32" fillId="0" borderId="1" xfId="0" applyFont="1" applyBorder="1" applyAlignment="1">
      <alignment horizontal="center" vertical="center" wrapText="1"/>
    </xf>
    <xf numFmtId="0" fontId="16" fillId="0" borderId="0" xfId="0" applyFont="1" applyBorder="1" applyAlignment="1">
      <alignment horizontal="center"/>
    </xf>
    <xf numFmtId="0" fontId="39" fillId="0" borderId="1" xfId="0" applyFont="1" applyBorder="1" applyAlignment="1">
      <alignment horizontal="center" vertical="center"/>
    </xf>
    <xf numFmtId="0" fontId="39" fillId="0" borderId="4" xfId="0" applyFont="1" applyBorder="1" applyAlignment="1">
      <alignment horizontal="center" vertical="center"/>
    </xf>
    <xf numFmtId="0" fontId="39" fillId="0" borderId="4" xfId="0" applyFont="1" applyBorder="1" applyAlignment="1">
      <alignment horizontal="center" vertical="top" wrapText="1"/>
    </xf>
    <xf numFmtId="0" fontId="39" fillId="0" borderId="9" xfId="0" applyFont="1" applyBorder="1" applyAlignment="1">
      <alignment horizontal="center" vertical="top" wrapText="1"/>
    </xf>
    <xf numFmtId="0" fontId="11" fillId="0" borderId="0" xfId="0" applyFont="1" applyBorder="1" applyAlignment="1">
      <alignment horizontal="center" vertical="top" wrapText="1"/>
    </xf>
    <xf numFmtId="0" fontId="45" fillId="0" borderId="0" xfId="0" applyFont="1" applyBorder="1" applyAlignment="1">
      <alignment horizontal="center"/>
    </xf>
    <xf numFmtId="0" fontId="39" fillId="0" borderId="4" xfId="0" applyFont="1" applyBorder="1" applyAlignment="1">
      <alignment horizontal="center" vertical="center" wrapText="1"/>
    </xf>
    <xf numFmtId="0" fontId="39" fillId="0" borderId="9"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6" xfId="0" applyFont="1" applyBorder="1" applyAlignment="1">
      <alignment horizontal="center" vertical="center" wrapText="1"/>
    </xf>
    <xf numFmtId="0" fontId="39" fillId="0" borderId="12" xfId="0" applyFont="1" applyBorder="1" applyAlignment="1">
      <alignment horizontal="center" vertical="top" wrapText="1"/>
    </xf>
    <xf numFmtId="0" fontId="39" fillId="0" borderId="15" xfId="0" applyFont="1" applyBorder="1" applyAlignment="1">
      <alignment horizontal="center" vertical="top" wrapText="1"/>
    </xf>
    <xf numFmtId="0" fontId="39" fillId="0" borderId="13" xfId="0" applyFont="1" applyBorder="1" applyAlignment="1">
      <alignment horizontal="center" vertical="center" wrapText="1"/>
    </xf>
    <xf numFmtId="0" fontId="16" fillId="0" borderId="0" xfId="0" applyFont="1" applyBorder="1" applyAlignment="1">
      <alignment horizontal="left"/>
    </xf>
    <xf numFmtId="0" fontId="0" fillId="0" borderId="0" xfId="0" applyAlignment="1">
      <alignment horizontal="left" vertical="top" wrapText="1"/>
    </xf>
    <xf numFmtId="0" fontId="39" fillId="0" borderId="3" xfId="0" applyFont="1" applyBorder="1" applyAlignment="1">
      <alignment horizontal="center" vertical="center"/>
    </xf>
    <xf numFmtId="0" fontId="39" fillId="0" borderId="10" xfId="0" applyFont="1" applyBorder="1" applyAlignment="1">
      <alignment horizontal="center" vertical="center"/>
    </xf>
    <xf numFmtId="0" fontId="40" fillId="0" borderId="13" xfId="0" applyFont="1" applyBorder="1" applyAlignment="1">
      <alignment horizontal="center" vertical="center" wrapText="1"/>
    </xf>
    <xf numFmtId="0" fontId="17" fillId="0" borderId="0" xfId="0" applyFont="1" applyAlignment="1">
      <alignment horizontal="left" vertical="center" wrapText="1"/>
    </xf>
    <xf numFmtId="0" fontId="22" fillId="0" borderId="0" xfId="0" applyFont="1" applyAlignment="1">
      <alignment horizontal="left" wrapText="1"/>
    </xf>
    <xf numFmtId="0" fontId="10" fillId="0" borderId="0" xfId="0" applyFont="1" applyAlignment="1">
      <alignment horizontal="left" vertical="center" wrapText="1"/>
    </xf>
    <xf numFmtId="0" fontId="25" fillId="0" borderId="0" xfId="0" applyFont="1" applyAlignment="1">
      <alignment horizontal="left" vertical="center" wrapText="1"/>
    </xf>
    <xf numFmtId="0" fontId="6" fillId="0" borderId="0" xfId="0" applyFont="1" applyBorder="1" applyAlignment="1">
      <alignment horizontal="left" vertical="center" wrapText="1"/>
    </xf>
    <xf numFmtId="0" fontId="19" fillId="0" borderId="22" xfId="0" applyFont="1" applyBorder="1" applyAlignment="1">
      <alignment horizontal="center"/>
    </xf>
    <xf numFmtId="0" fontId="21" fillId="0" borderId="0" xfId="0" applyFont="1" applyBorder="1" applyAlignment="1">
      <alignment horizontal="left" wrapText="1"/>
    </xf>
    <xf numFmtId="0" fontId="6" fillId="0" borderId="0" xfId="0" applyFont="1" applyBorder="1" applyAlignment="1">
      <alignment horizontal="left" wrapText="1"/>
    </xf>
    <xf numFmtId="0" fontId="17" fillId="0" borderId="0" xfId="0" applyFont="1" applyAlignment="1">
      <alignment horizontal="left"/>
    </xf>
    <xf numFmtId="0" fontId="14" fillId="0" borderId="0" xfId="0" applyFont="1" applyBorder="1" applyAlignment="1">
      <alignment horizontal="center"/>
    </xf>
    <xf numFmtId="0" fontId="42" fillId="0" borderId="4" xfId="0" applyFont="1" applyBorder="1" applyAlignment="1">
      <alignment horizontal="center" vertical="center" wrapText="1"/>
    </xf>
    <xf numFmtId="0" fontId="42" fillId="0" borderId="9"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7" fillId="0" borderId="0" xfId="0" applyFont="1" applyBorder="1" applyAlignment="1">
      <alignment horizontal="left" vertical="top" wrapText="1"/>
    </xf>
    <xf numFmtId="0" fontId="6" fillId="0" borderId="0" xfId="0" applyFont="1" applyBorder="1" applyAlignment="1">
      <alignment horizontal="left" vertical="top" wrapText="1"/>
    </xf>
    <xf numFmtId="0" fontId="42" fillId="0" borderId="1" xfId="0" applyFont="1" applyBorder="1" applyAlignment="1">
      <alignment horizontal="center" vertical="center"/>
    </xf>
    <xf numFmtId="0" fontId="42" fillId="0" borderId="4" xfId="0" applyFont="1" applyBorder="1" applyAlignment="1">
      <alignment horizontal="center" vertical="center"/>
    </xf>
    <xf numFmtId="0" fontId="42" fillId="0" borderId="4" xfId="0" applyFont="1" applyBorder="1" applyAlignment="1">
      <alignment horizontal="center" vertical="top" wrapText="1"/>
    </xf>
    <xf numFmtId="0" fontId="42" fillId="0" borderId="9" xfId="0" applyFont="1" applyBorder="1" applyAlignment="1">
      <alignment horizontal="center" vertical="top" wrapText="1"/>
    </xf>
    <xf numFmtId="0" fontId="15" fillId="0" borderId="1" xfId="0" applyFont="1" applyBorder="1"/>
    <xf numFmtId="0" fontId="15" fillId="0" borderId="1" xfId="0" applyFont="1" applyFill="1" applyBorder="1" applyAlignment="1">
      <alignment wrapText="1"/>
    </xf>
    <xf numFmtId="0" fontId="15" fillId="0" borderId="1" xfId="0" applyFont="1" applyBorder="1" applyAlignment="1">
      <alignment wrapText="1"/>
    </xf>
    <xf numFmtId="0" fontId="15" fillId="0" borderId="24" xfId="0" applyFont="1" applyBorder="1"/>
    <xf numFmtId="0" fontId="15" fillId="0" borderId="5" xfId="0" applyFont="1" applyBorder="1" applyAlignment="1">
      <alignment wrapText="1"/>
    </xf>
  </cellXfs>
  <cellStyles count="2">
    <cellStyle name="Normalny" xfId="0" builtinId="0"/>
    <cellStyle name="Walutowy"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opLeftCell="A17" workbookViewId="0">
      <selection activeCell="E14" sqref="E14:E23"/>
    </sheetView>
  </sheetViews>
  <sheetFormatPr defaultColWidth="9" defaultRowHeight="13.8"/>
  <cols>
    <col min="1" max="1" width="3.69921875" style="1" customWidth="1"/>
    <col min="2" max="2" width="34.5" style="1" customWidth="1"/>
    <col min="3" max="3" width="5.09765625" style="1" customWidth="1"/>
    <col min="4" max="4" width="8.69921875" style="1" customWidth="1"/>
    <col min="5" max="6" width="6.59765625" style="1" customWidth="1"/>
    <col min="7" max="7" width="9.3984375" style="1" customWidth="1"/>
    <col min="8" max="8" width="14" style="1" customWidth="1"/>
    <col min="9" max="9" width="13.3984375" style="1" customWidth="1"/>
    <col min="10" max="16384" width="9" style="1"/>
  </cols>
  <sheetData>
    <row r="1" spans="1:12" ht="15">
      <c r="C1" s="33" t="s">
        <v>58</v>
      </c>
    </row>
    <row r="2" spans="1:12" ht="18">
      <c r="D2" s="17"/>
      <c r="E2" s="17"/>
      <c r="F2" s="17"/>
      <c r="G2" s="46"/>
      <c r="H2" s="46"/>
      <c r="I2" s="48"/>
    </row>
    <row r="3" spans="1:12" ht="3.75" customHeight="1">
      <c r="I3" s="5"/>
      <c r="J3" s="5"/>
      <c r="L3" s="5"/>
    </row>
    <row r="4" spans="1:12" ht="27.6">
      <c r="B4" s="131" t="s">
        <v>0</v>
      </c>
      <c r="C4" s="131"/>
      <c r="D4" s="131"/>
      <c r="E4" s="131"/>
      <c r="F4" s="131"/>
      <c r="G4" s="131"/>
      <c r="H4" s="131"/>
      <c r="I4" s="131"/>
      <c r="J4" s="17"/>
    </row>
    <row r="5" spans="1:12" ht="9.75" customHeight="1">
      <c r="B5" s="17"/>
      <c r="C5" s="17"/>
      <c r="D5" s="17"/>
      <c r="E5" s="17"/>
      <c r="F5" s="17"/>
      <c r="G5" s="17"/>
      <c r="H5" s="17"/>
      <c r="I5" s="17"/>
    </row>
    <row r="6" spans="1:12" ht="17.399999999999999">
      <c r="B6" s="19" t="s">
        <v>250</v>
      </c>
      <c r="C6" s="19"/>
      <c r="D6" s="19"/>
      <c r="E6" s="19"/>
      <c r="F6" s="19"/>
      <c r="G6" s="19"/>
      <c r="H6" s="19"/>
      <c r="I6" s="19"/>
      <c r="J6" s="20"/>
      <c r="K6" s="20"/>
      <c r="L6" s="20"/>
    </row>
    <row r="7" spans="1:12" ht="17.399999999999999">
      <c r="B7" s="133" t="s">
        <v>249</v>
      </c>
      <c r="C7" s="133"/>
      <c r="D7" s="133"/>
      <c r="E7" s="133"/>
      <c r="F7" s="133"/>
      <c r="G7" s="133"/>
      <c r="H7" s="133"/>
      <c r="I7" s="133"/>
      <c r="J7" s="22"/>
      <c r="K7" s="22"/>
      <c r="L7" s="22"/>
    </row>
    <row r="8" spans="1:12" ht="9" customHeight="1">
      <c r="B8" s="23"/>
      <c r="C8" s="24"/>
      <c r="D8" s="24"/>
      <c r="E8" s="24"/>
      <c r="F8" s="24"/>
      <c r="G8" s="24"/>
      <c r="H8" s="24"/>
      <c r="I8" s="24"/>
      <c r="J8" s="25"/>
      <c r="K8" s="25"/>
      <c r="L8" s="25"/>
    </row>
    <row r="9" spans="1:12">
      <c r="A9" s="2"/>
      <c r="B9" s="29" t="s">
        <v>157</v>
      </c>
      <c r="C9" s="18"/>
      <c r="D9" s="18"/>
      <c r="E9" s="18"/>
      <c r="F9" s="18"/>
      <c r="G9" s="18"/>
      <c r="H9" s="18"/>
      <c r="I9" s="18"/>
      <c r="J9" s="18"/>
      <c r="K9" s="18"/>
    </row>
    <row r="10" spans="1:12" ht="9" customHeight="1">
      <c r="A10" s="2"/>
      <c r="B10" s="2"/>
      <c r="C10" s="2"/>
      <c r="D10" s="2"/>
      <c r="E10" s="2"/>
      <c r="F10" s="2"/>
      <c r="G10" s="2"/>
      <c r="H10" s="2"/>
      <c r="I10" s="11"/>
      <c r="J10" s="2"/>
    </row>
    <row r="11" spans="1:12" ht="14.25" customHeight="1">
      <c r="A11" s="121" t="s">
        <v>1</v>
      </c>
      <c r="B11" s="121" t="s">
        <v>2</v>
      </c>
      <c r="C11" s="121" t="s">
        <v>3</v>
      </c>
      <c r="D11" s="121" t="s">
        <v>4</v>
      </c>
      <c r="E11" s="125" t="s">
        <v>59</v>
      </c>
      <c r="F11" s="127" t="s">
        <v>108</v>
      </c>
      <c r="G11" s="127" t="s">
        <v>60</v>
      </c>
      <c r="H11" s="123" t="s">
        <v>61</v>
      </c>
      <c r="I11" s="132" t="s">
        <v>5</v>
      </c>
      <c r="J11" s="129"/>
      <c r="K11" s="130"/>
      <c r="L11" s="130"/>
    </row>
    <row r="12" spans="1:12" ht="30" customHeight="1" thickBot="1">
      <c r="A12" s="122"/>
      <c r="B12" s="122"/>
      <c r="C12" s="122"/>
      <c r="D12" s="122"/>
      <c r="E12" s="126"/>
      <c r="F12" s="128"/>
      <c r="G12" s="128"/>
      <c r="H12" s="124"/>
      <c r="I12" s="123"/>
      <c r="J12" s="129"/>
      <c r="K12" s="130"/>
      <c r="L12" s="130"/>
    </row>
    <row r="13" spans="1:12" ht="16.2" thickBot="1">
      <c r="A13" s="13" t="s">
        <v>6</v>
      </c>
      <c r="B13" s="14" t="s">
        <v>14</v>
      </c>
      <c r="C13" s="14" t="s">
        <v>15</v>
      </c>
      <c r="D13" s="14" t="s">
        <v>16</v>
      </c>
      <c r="E13" s="14" t="s">
        <v>12</v>
      </c>
      <c r="F13" s="14" t="s">
        <v>62</v>
      </c>
      <c r="G13" s="14" t="s">
        <v>109</v>
      </c>
      <c r="H13" s="35" t="s">
        <v>13</v>
      </c>
      <c r="I13" s="15"/>
      <c r="J13" s="26"/>
      <c r="K13" s="27"/>
      <c r="L13" s="27"/>
    </row>
    <row r="14" spans="1:12" ht="15.6">
      <c r="A14" s="101">
        <v>1</v>
      </c>
      <c r="B14" s="97" t="s">
        <v>236</v>
      </c>
      <c r="C14" s="97" t="s">
        <v>7</v>
      </c>
      <c r="D14" s="97">
        <v>600</v>
      </c>
      <c r="E14" s="98"/>
      <c r="F14" s="99">
        <v>0.05</v>
      </c>
      <c r="G14" s="100">
        <f t="shared" ref="G14:G23" si="0">E14*F14+E14</f>
        <v>0</v>
      </c>
      <c r="H14" s="100">
        <f t="shared" ref="H14:H23" si="1">D14*E14</f>
        <v>0</v>
      </c>
      <c r="I14" s="100">
        <f t="shared" ref="I14:I23" si="2">D14*E14+F14*D14*E14</f>
        <v>0</v>
      </c>
      <c r="J14" s="26"/>
      <c r="K14" s="27"/>
      <c r="L14" s="27"/>
    </row>
    <row r="15" spans="1:12" ht="18">
      <c r="A15" s="58">
        <v>2</v>
      </c>
      <c r="B15" s="58" t="s">
        <v>23</v>
      </c>
      <c r="C15" s="58" t="s">
        <v>7</v>
      </c>
      <c r="D15" s="58">
        <v>2700</v>
      </c>
      <c r="E15" s="59"/>
      <c r="F15" s="60">
        <v>0.05</v>
      </c>
      <c r="G15" s="61">
        <f t="shared" si="0"/>
        <v>0</v>
      </c>
      <c r="H15" s="61">
        <f t="shared" si="1"/>
        <v>0</v>
      </c>
      <c r="I15" s="61">
        <f t="shared" si="2"/>
        <v>0</v>
      </c>
      <c r="J15" s="28"/>
      <c r="K15" s="17"/>
      <c r="L15" s="17"/>
    </row>
    <row r="16" spans="1:12" ht="18">
      <c r="A16" s="63">
        <v>3</v>
      </c>
      <c r="B16" s="63" t="s">
        <v>256</v>
      </c>
      <c r="C16" s="63" t="s">
        <v>17</v>
      </c>
      <c r="D16" s="63">
        <v>3000</v>
      </c>
      <c r="E16" s="62"/>
      <c r="F16" s="60">
        <v>0.05</v>
      </c>
      <c r="G16" s="61">
        <f t="shared" si="0"/>
        <v>0</v>
      </c>
      <c r="H16" s="61">
        <f t="shared" si="1"/>
        <v>0</v>
      </c>
      <c r="I16" s="61">
        <f t="shared" si="2"/>
        <v>0</v>
      </c>
      <c r="J16" s="28"/>
      <c r="K16" s="17"/>
      <c r="L16" s="17"/>
    </row>
    <row r="17" spans="1:13" ht="18">
      <c r="A17" s="63">
        <v>4</v>
      </c>
      <c r="B17" s="63" t="s">
        <v>18</v>
      </c>
      <c r="C17" s="63" t="s">
        <v>17</v>
      </c>
      <c r="D17" s="63">
        <v>1000</v>
      </c>
      <c r="E17" s="62"/>
      <c r="F17" s="60">
        <v>0.05</v>
      </c>
      <c r="G17" s="61">
        <f t="shared" si="0"/>
        <v>0</v>
      </c>
      <c r="H17" s="61">
        <f t="shared" si="1"/>
        <v>0</v>
      </c>
      <c r="I17" s="61">
        <f t="shared" si="2"/>
        <v>0</v>
      </c>
      <c r="J17" s="28"/>
      <c r="K17" s="17"/>
      <c r="L17" s="17"/>
    </row>
    <row r="18" spans="1:13" ht="18">
      <c r="A18" s="63">
        <v>5</v>
      </c>
      <c r="B18" s="63" t="s">
        <v>241</v>
      </c>
      <c r="C18" s="63" t="s">
        <v>7</v>
      </c>
      <c r="D18" s="63">
        <v>40</v>
      </c>
      <c r="E18" s="62"/>
      <c r="F18" s="60">
        <v>0.05</v>
      </c>
      <c r="G18" s="61">
        <f t="shared" si="0"/>
        <v>0</v>
      </c>
      <c r="H18" s="61">
        <f t="shared" si="1"/>
        <v>0</v>
      </c>
      <c r="I18" s="61">
        <f t="shared" si="2"/>
        <v>0</v>
      </c>
      <c r="J18" s="28"/>
      <c r="K18" s="17"/>
      <c r="L18" s="17"/>
    </row>
    <row r="19" spans="1:13" ht="18">
      <c r="A19" s="63">
        <v>6</v>
      </c>
      <c r="B19" s="63" t="s">
        <v>19</v>
      </c>
      <c r="C19" s="63" t="s">
        <v>20</v>
      </c>
      <c r="D19" s="63">
        <v>140</v>
      </c>
      <c r="E19" s="62"/>
      <c r="F19" s="60">
        <v>0.05</v>
      </c>
      <c r="G19" s="61">
        <f t="shared" si="0"/>
        <v>0</v>
      </c>
      <c r="H19" s="61">
        <f t="shared" si="1"/>
        <v>0</v>
      </c>
      <c r="I19" s="61">
        <f t="shared" si="2"/>
        <v>0</v>
      </c>
      <c r="J19" s="28"/>
      <c r="K19" s="17"/>
      <c r="L19" s="17"/>
    </row>
    <row r="20" spans="1:13" ht="18">
      <c r="A20" s="63">
        <v>7</v>
      </c>
      <c r="B20" s="63" t="s">
        <v>21</v>
      </c>
      <c r="C20" s="63" t="s">
        <v>20</v>
      </c>
      <c r="D20" s="63">
        <v>50</v>
      </c>
      <c r="E20" s="62"/>
      <c r="F20" s="60">
        <v>0.05</v>
      </c>
      <c r="G20" s="61">
        <f t="shared" si="0"/>
        <v>0</v>
      </c>
      <c r="H20" s="61">
        <f t="shared" si="1"/>
        <v>0</v>
      </c>
      <c r="I20" s="61">
        <f t="shared" si="2"/>
        <v>0</v>
      </c>
      <c r="J20" s="28"/>
      <c r="K20" s="17"/>
      <c r="L20" s="17"/>
    </row>
    <row r="21" spans="1:13" ht="31.2">
      <c r="A21" s="63">
        <v>8</v>
      </c>
      <c r="B21" s="85" t="s">
        <v>174</v>
      </c>
      <c r="C21" s="63" t="s">
        <v>7</v>
      </c>
      <c r="D21" s="63">
        <v>300</v>
      </c>
      <c r="E21" s="62"/>
      <c r="F21" s="60">
        <v>0.05</v>
      </c>
      <c r="G21" s="61">
        <f t="shared" si="0"/>
        <v>0</v>
      </c>
      <c r="H21" s="61">
        <f t="shared" si="1"/>
        <v>0</v>
      </c>
      <c r="I21" s="61">
        <f t="shared" si="2"/>
        <v>0</v>
      </c>
      <c r="J21" s="28"/>
      <c r="K21" s="17"/>
      <c r="L21" s="17"/>
    </row>
    <row r="22" spans="1:13" ht="18">
      <c r="A22" s="63">
        <v>9</v>
      </c>
      <c r="B22" s="63" t="s">
        <v>237</v>
      </c>
      <c r="C22" s="63" t="s">
        <v>7</v>
      </c>
      <c r="D22" s="63">
        <v>100</v>
      </c>
      <c r="E22" s="62"/>
      <c r="F22" s="60">
        <v>0.05</v>
      </c>
      <c r="G22" s="61">
        <f t="shared" si="0"/>
        <v>0</v>
      </c>
      <c r="H22" s="61">
        <f t="shared" si="1"/>
        <v>0</v>
      </c>
      <c r="I22" s="61">
        <f t="shared" si="2"/>
        <v>0</v>
      </c>
      <c r="J22" s="28"/>
      <c r="K22" s="17"/>
      <c r="L22" s="17"/>
    </row>
    <row r="23" spans="1:13" ht="18.600000000000001" thickBot="1">
      <c r="A23" s="63">
        <v>10</v>
      </c>
      <c r="B23" s="63" t="s">
        <v>22</v>
      </c>
      <c r="C23" s="63" t="s">
        <v>17</v>
      </c>
      <c r="D23" s="63">
        <v>500</v>
      </c>
      <c r="E23" s="65"/>
      <c r="F23" s="60">
        <v>0.05</v>
      </c>
      <c r="G23" s="61">
        <f t="shared" si="0"/>
        <v>0</v>
      </c>
      <c r="H23" s="61">
        <f t="shared" si="1"/>
        <v>0</v>
      </c>
      <c r="I23" s="61">
        <f t="shared" si="2"/>
        <v>0</v>
      </c>
      <c r="J23" s="28"/>
      <c r="K23" s="4"/>
      <c r="L23" s="4"/>
    </row>
    <row r="24" spans="1:13" ht="18" thickBot="1">
      <c r="A24" s="4"/>
      <c r="B24" s="4"/>
      <c r="C24" s="4"/>
      <c r="D24" s="7" t="s">
        <v>8</v>
      </c>
      <c r="E24" s="7"/>
      <c r="F24" s="7"/>
      <c r="G24" s="7"/>
      <c r="H24" s="50">
        <f>SUM(H15:H23)</f>
        <v>0</v>
      </c>
      <c r="I24" s="50">
        <f>SUM(I15:I23)</f>
        <v>0</v>
      </c>
      <c r="J24" s="4"/>
      <c r="L24" s="8"/>
      <c r="M24" s="8"/>
    </row>
    <row r="25" spans="1:13" ht="13.5" hidden="1" customHeight="1"/>
    <row r="26" spans="1:13" ht="18">
      <c r="B26" s="22" t="s">
        <v>131</v>
      </c>
      <c r="C26" s="3"/>
      <c r="D26" s="3"/>
      <c r="E26" s="3"/>
      <c r="F26" s="3"/>
      <c r="G26" s="3"/>
      <c r="H26" s="3"/>
      <c r="I26" s="3"/>
      <c r="J26" s="4"/>
    </row>
    <row r="27" spans="1:13" ht="18">
      <c r="B27" s="3" t="s">
        <v>128</v>
      </c>
      <c r="C27" s="3"/>
      <c r="D27" s="3"/>
      <c r="E27" s="3"/>
      <c r="F27" s="3"/>
      <c r="G27" s="3"/>
      <c r="H27" s="3"/>
      <c r="I27" s="3"/>
      <c r="J27" s="4"/>
    </row>
    <row r="28" spans="1:13" ht="30.75" customHeight="1">
      <c r="B28" s="4"/>
      <c r="C28" s="4"/>
      <c r="D28" s="4"/>
      <c r="E28" s="4"/>
      <c r="F28" s="4"/>
      <c r="G28" s="4"/>
      <c r="H28" s="4"/>
      <c r="I28" s="4"/>
      <c r="J28" s="4"/>
    </row>
    <row r="29" spans="1:13" ht="17.399999999999999">
      <c r="B29" s="4" t="s">
        <v>9</v>
      </c>
      <c r="C29" s="4"/>
      <c r="D29" s="4"/>
      <c r="E29" s="4"/>
      <c r="F29" s="4"/>
      <c r="G29" s="4"/>
      <c r="H29" s="4" t="s">
        <v>10</v>
      </c>
      <c r="I29" s="4"/>
      <c r="J29" s="4"/>
      <c r="K29" s="4"/>
      <c r="L29" s="4"/>
    </row>
    <row r="30" spans="1:13">
      <c r="B30" s="37" t="s">
        <v>11</v>
      </c>
      <c r="C30" s="5"/>
      <c r="D30" s="5"/>
      <c r="E30" s="5"/>
      <c r="F30" s="5"/>
      <c r="G30" s="5"/>
      <c r="H30" s="5" t="s">
        <v>224</v>
      </c>
      <c r="I30" s="5"/>
      <c r="J30" s="5"/>
      <c r="K30" s="5"/>
      <c r="L30" s="5"/>
    </row>
    <row r="31" spans="1:13">
      <c r="B31" s="5"/>
      <c r="C31" s="5"/>
      <c r="D31" s="5"/>
      <c r="E31" s="5"/>
      <c r="F31" s="5"/>
      <c r="G31" s="5"/>
      <c r="H31" s="39"/>
      <c r="I31" s="5"/>
      <c r="J31" s="5"/>
      <c r="K31" s="5"/>
      <c r="L31" s="5"/>
    </row>
    <row r="32" spans="1:13" ht="17.399999999999999">
      <c r="B32" s="4"/>
      <c r="C32" s="4"/>
      <c r="D32" s="8"/>
      <c r="E32" s="8"/>
      <c r="F32" s="8"/>
      <c r="G32" s="8"/>
      <c r="H32" s="8"/>
      <c r="I32" s="8"/>
      <c r="J32" s="8"/>
      <c r="K32" s="8"/>
      <c r="L32" s="8"/>
    </row>
    <row r="34" spans="2:12" ht="15">
      <c r="B34" s="23"/>
      <c r="C34" s="24"/>
      <c r="D34" s="24"/>
      <c r="E34" s="24"/>
      <c r="F34" s="24"/>
      <c r="G34" s="24"/>
      <c r="H34" s="24"/>
      <c r="I34" s="24"/>
    </row>
    <row r="35" spans="2:12" ht="15">
      <c r="B35" s="23"/>
      <c r="C35" s="24"/>
      <c r="D35" s="24"/>
      <c r="E35" s="24"/>
      <c r="F35" s="24"/>
      <c r="G35" s="24"/>
      <c r="H35" s="24"/>
      <c r="I35" s="24"/>
      <c r="J35" s="25"/>
      <c r="K35" s="25"/>
      <c r="L35" s="25"/>
    </row>
    <row r="36" spans="2:12" ht="15">
      <c r="B36" s="23"/>
      <c r="C36" s="24"/>
      <c r="D36" s="24"/>
      <c r="E36" s="24"/>
      <c r="F36" s="24"/>
      <c r="G36" s="24"/>
      <c r="H36" s="24"/>
      <c r="I36" s="24"/>
      <c r="J36" s="25"/>
      <c r="K36" s="25"/>
      <c r="L36" s="25"/>
    </row>
  </sheetData>
  <sortState xmlns:xlrd2="http://schemas.microsoft.com/office/spreadsheetml/2017/richdata2" ref="B14:I23">
    <sortCondition ref="B14"/>
  </sortState>
  <mergeCells count="14">
    <mergeCell ref="J11:J12"/>
    <mergeCell ref="K11:K12"/>
    <mergeCell ref="L11:L12"/>
    <mergeCell ref="B4:I4"/>
    <mergeCell ref="I11:I12"/>
    <mergeCell ref="B7:I7"/>
    <mergeCell ref="A11:A12"/>
    <mergeCell ref="B11:B12"/>
    <mergeCell ref="C11:C12"/>
    <mergeCell ref="D11:D12"/>
    <mergeCell ref="H11:H12"/>
    <mergeCell ref="E11:E12"/>
    <mergeCell ref="G11:G12"/>
    <mergeCell ref="F11:F12"/>
  </mergeCells>
  <pageMargins left="0.70866141732283472" right="0.70866141732283472" top="0.55118110236220474"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2"/>
  <sheetViews>
    <sheetView topLeftCell="A69" workbookViewId="0">
      <selection activeCell="E17" sqref="E17:E69"/>
    </sheetView>
  </sheetViews>
  <sheetFormatPr defaultColWidth="9" defaultRowHeight="13.8"/>
  <cols>
    <col min="1" max="1" width="3.69921875" style="1" customWidth="1"/>
    <col min="2" max="2" width="32.59765625" style="1" customWidth="1"/>
    <col min="3" max="3" width="5.09765625" style="1" customWidth="1"/>
    <col min="4" max="6" width="6.59765625" style="1" customWidth="1"/>
    <col min="7" max="7" width="10.19921875" style="1" customWidth="1"/>
    <col min="8" max="8" width="14.19921875" style="1" customWidth="1"/>
    <col min="9" max="9" width="14.5" style="1" customWidth="1"/>
    <col min="10" max="16384" width="9" style="1"/>
  </cols>
  <sheetData>
    <row r="1" spans="1:12" ht="15">
      <c r="C1" s="33"/>
    </row>
    <row r="2" spans="1:12" ht="18">
      <c r="D2" s="17"/>
      <c r="E2" s="17"/>
      <c r="F2" s="17"/>
      <c r="G2" s="46"/>
      <c r="H2" s="47"/>
      <c r="I2" s="48"/>
    </row>
    <row r="3" spans="1:12" ht="18">
      <c r="B3" s="102"/>
      <c r="C3" s="102"/>
      <c r="D3" s="102"/>
      <c r="E3" s="102"/>
      <c r="F3" s="102"/>
      <c r="G3" s="102"/>
      <c r="H3" s="102"/>
      <c r="I3" s="102"/>
      <c r="J3" s="9"/>
      <c r="K3" s="3"/>
    </row>
    <row r="4" spans="1:12" ht="3.75" customHeight="1">
      <c r="I4" s="5"/>
      <c r="J4" s="5"/>
      <c r="L4" s="5"/>
    </row>
    <row r="5" spans="1:12" ht="27.6">
      <c r="B5" s="139" t="s">
        <v>0</v>
      </c>
      <c r="C5" s="139"/>
      <c r="D5" s="139"/>
      <c r="E5" s="139"/>
      <c r="F5" s="139"/>
      <c r="G5" s="139"/>
      <c r="H5" s="139"/>
      <c r="I5" s="139"/>
      <c r="J5" s="17"/>
    </row>
    <row r="6" spans="1:12" ht="3.75" customHeight="1">
      <c r="B6" s="17"/>
      <c r="C6" s="17"/>
      <c r="D6" s="17"/>
      <c r="E6" s="17"/>
      <c r="F6" s="17"/>
      <c r="G6" s="17"/>
      <c r="H6" s="17"/>
      <c r="I6" s="17"/>
    </row>
    <row r="7" spans="1:12">
      <c r="B7" s="17"/>
      <c r="C7" s="17"/>
      <c r="D7" s="17"/>
      <c r="E7" s="17"/>
      <c r="F7" s="17"/>
      <c r="G7" s="17"/>
      <c r="H7" s="17"/>
      <c r="I7" s="17"/>
    </row>
    <row r="8" spans="1:12" ht="17.399999999999999">
      <c r="B8" s="19" t="s">
        <v>252</v>
      </c>
      <c r="C8" s="19"/>
      <c r="D8" s="19"/>
      <c r="E8" s="19"/>
      <c r="F8" s="19"/>
      <c r="G8" s="19"/>
      <c r="H8" s="19"/>
      <c r="I8" s="19"/>
    </row>
    <row r="9" spans="1:12" ht="17.399999999999999">
      <c r="B9" s="133" t="s">
        <v>251</v>
      </c>
      <c r="C9" s="133"/>
      <c r="D9" s="133"/>
      <c r="E9" s="133"/>
      <c r="F9" s="133"/>
      <c r="G9" s="133"/>
      <c r="H9" s="133"/>
      <c r="I9" s="133"/>
      <c r="J9" s="20"/>
      <c r="K9" s="20"/>
      <c r="L9" s="20"/>
    </row>
    <row r="10" spans="1:12" ht="17.399999999999999">
      <c r="B10" s="19"/>
      <c r="C10" s="21"/>
      <c r="D10" s="21"/>
      <c r="E10" s="21"/>
      <c r="F10" s="21"/>
      <c r="G10" s="21"/>
      <c r="H10" s="21"/>
      <c r="I10" s="21"/>
      <c r="J10" s="22"/>
      <c r="K10" s="22"/>
      <c r="L10" s="22"/>
    </row>
    <row r="11" spans="1:12" ht="15">
      <c r="B11" s="23"/>
      <c r="C11" s="24"/>
      <c r="D11" s="24"/>
      <c r="E11" s="24"/>
      <c r="F11" s="24"/>
      <c r="G11" s="24"/>
      <c r="H11" s="24"/>
      <c r="I11" s="24"/>
      <c r="J11" s="25"/>
      <c r="K11" s="25"/>
      <c r="L11" s="25"/>
    </row>
    <row r="12" spans="1:12">
      <c r="A12" s="2"/>
      <c r="B12" s="29" t="s">
        <v>229</v>
      </c>
      <c r="C12" s="18"/>
      <c r="D12" s="18"/>
      <c r="E12" s="18"/>
      <c r="F12" s="18"/>
      <c r="G12" s="18"/>
      <c r="H12" s="18"/>
      <c r="I12" s="18"/>
      <c r="J12" s="18"/>
      <c r="K12" s="18"/>
    </row>
    <row r="13" spans="1:12">
      <c r="A13" s="2"/>
      <c r="B13" s="2"/>
      <c r="C13" s="2"/>
      <c r="D13" s="2"/>
      <c r="E13" s="2"/>
      <c r="F13" s="2"/>
      <c r="G13" s="2"/>
      <c r="H13" s="2"/>
      <c r="I13" s="34"/>
      <c r="J13" s="2"/>
    </row>
    <row r="14" spans="1:12" ht="14.25" customHeight="1">
      <c r="A14" s="134" t="s">
        <v>1</v>
      </c>
      <c r="B14" s="134" t="s">
        <v>2</v>
      </c>
      <c r="C14" s="134" t="s">
        <v>3</v>
      </c>
      <c r="D14" s="134" t="s">
        <v>4</v>
      </c>
      <c r="E14" s="136" t="s">
        <v>59</v>
      </c>
      <c r="F14" s="140" t="s">
        <v>108</v>
      </c>
      <c r="G14" s="140" t="s">
        <v>60</v>
      </c>
      <c r="H14" s="142" t="s">
        <v>61</v>
      </c>
      <c r="I14" s="144" t="s">
        <v>5</v>
      </c>
      <c r="J14" s="138"/>
      <c r="K14" s="130"/>
      <c r="L14" s="130"/>
    </row>
    <row r="15" spans="1:12" ht="30" customHeight="1" thickBot="1">
      <c r="A15" s="135"/>
      <c r="B15" s="135"/>
      <c r="C15" s="135"/>
      <c r="D15" s="135"/>
      <c r="E15" s="137"/>
      <c r="F15" s="141"/>
      <c r="G15" s="141"/>
      <c r="H15" s="143"/>
      <c r="I15" s="142"/>
      <c r="J15" s="138"/>
      <c r="K15" s="130"/>
      <c r="L15" s="130"/>
    </row>
    <row r="16" spans="1:12" ht="16.2" thickBot="1">
      <c r="A16" s="13" t="s">
        <v>6</v>
      </c>
      <c r="B16" s="14" t="s">
        <v>14</v>
      </c>
      <c r="C16" s="14" t="s">
        <v>15</v>
      </c>
      <c r="D16" s="14" t="s">
        <v>16</v>
      </c>
      <c r="E16" s="14" t="s">
        <v>12</v>
      </c>
      <c r="F16" s="14" t="s">
        <v>62</v>
      </c>
      <c r="G16" s="14" t="s">
        <v>109</v>
      </c>
      <c r="H16" s="35" t="s">
        <v>13</v>
      </c>
      <c r="I16" s="15"/>
      <c r="J16" s="26"/>
      <c r="K16" s="27"/>
      <c r="L16" s="27"/>
    </row>
    <row r="17" spans="1:14" ht="18">
      <c r="A17" s="12">
        <v>1</v>
      </c>
      <c r="B17" s="58" t="s">
        <v>231</v>
      </c>
      <c r="C17" s="58" t="s">
        <v>20</v>
      </c>
      <c r="D17" s="58">
        <v>50</v>
      </c>
      <c r="E17" s="59"/>
      <c r="F17" s="60">
        <v>0.05</v>
      </c>
      <c r="G17" s="61">
        <f t="shared" ref="G17:G47" si="0">E17*F17+E17</f>
        <v>0</v>
      </c>
      <c r="H17" s="61">
        <f t="shared" ref="H17:H47" si="1">D17*E17</f>
        <v>0</v>
      </c>
      <c r="I17" s="61">
        <f t="shared" ref="I17:I47" si="2">D17*G17</f>
        <v>0</v>
      </c>
      <c r="J17" s="28"/>
      <c r="K17" s="17"/>
      <c r="L17" s="17"/>
    </row>
    <row r="18" spans="1:14" ht="18">
      <c r="A18" s="12">
        <v>2</v>
      </c>
      <c r="B18" s="58" t="s">
        <v>42</v>
      </c>
      <c r="C18" s="58" t="s">
        <v>20</v>
      </c>
      <c r="D18" s="58">
        <v>500</v>
      </c>
      <c r="E18" s="62"/>
      <c r="F18" s="60">
        <v>0.08</v>
      </c>
      <c r="G18" s="61">
        <f t="shared" si="0"/>
        <v>0</v>
      </c>
      <c r="H18" s="61">
        <f t="shared" si="1"/>
        <v>0</v>
      </c>
      <c r="I18" s="61">
        <f t="shared" si="2"/>
        <v>0</v>
      </c>
      <c r="J18" s="28"/>
      <c r="K18" s="17"/>
      <c r="L18" s="17"/>
    </row>
    <row r="19" spans="1:14" ht="18">
      <c r="A19" s="6">
        <v>3</v>
      </c>
      <c r="B19" s="63" t="s">
        <v>165</v>
      </c>
      <c r="C19" s="63" t="s">
        <v>7</v>
      </c>
      <c r="D19" s="63">
        <v>5</v>
      </c>
      <c r="E19" s="62"/>
      <c r="F19" s="60">
        <v>0.05</v>
      </c>
      <c r="G19" s="61">
        <f t="shared" si="0"/>
        <v>0</v>
      </c>
      <c r="H19" s="61">
        <f t="shared" si="1"/>
        <v>0</v>
      </c>
      <c r="I19" s="61">
        <f t="shared" si="2"/>
        <v>0</v>
      </c>
      <c r="J19" s="28"/>
      <c r="K19" s="17"/>
      <c r="L19" s="17"/>
    </row>
    <row r="20" spans="1:14" ht="18">
      <c r="A20" s="6">
        <v>5</v>
      </c>
      <c r="B20" s="63" t="s">
        <v>107</v>
      </c>
      <c r="C20" s="63" t="s">
        <v>153</v>
      </c>
      <c r="D20" s="63">
        <v>50</v>
      </c>
      <c r="E20" s="62"/>
      <c r="F20" s="60">
        <v>0.05</v>
      </c>
      <c r="G20" s="61">
        <f t="shared" si="0"/>
        <v>0</v>
      </c>
      <c r="H20" s="61">
        <f t="shared" si="1"/>
        <v>0</v>
      </c>
      <c r="I20" s="61">
        <f t="shared" si="2"/>
        <v>0</v>
      </c>
      <c r="J20" s="28"/>
      <c r="K20" s="17"/>
      <c r="L20" s="17"/>
    </row>
    <row r="21" spans="1:14" ht="18">
      <c r="A21" s="6">
        <v>6</v>
      </c>
      <c r="B21" s="63" t="s">
        <v>64</v>
      </c>
      <c r="C21" s="63" t="s">
        <v>7</v>
      </c>
      <c r="D21" s="63">
        <v>50</v>
      </c>
      <c r="E21" s="62"/>
      <c r="F21" s="60">
        <v>0.05</v>
      </c>
      <c r="G21" s="61">
        <f t="shared" si="0"/>
        <v>0</v>
      </c>
      <c r="H21" s="61">
        <f t="shared" si="1"/>
        <v>0</v>
      </c>
      <c r="I21" s="61">
        <f t="shared" si="2"/>
        <v>0</v>
      </c>
      <c r="J21" s="28"/>
      <c r="K21" s="17"/>
      <c r="L21" s="17"/>
    </row>
    <row r="22" spans="1:14" ht="18">
      <c r="A22" s="6">
        <v>7</v>
      </c>
      <c r="B22" s="63" t="s">
        <v>34</v>
      </c>
      <c r="C22" s="63" t="s">
        <v>35</v>
      </c>
      <c r="D22" s="63">
        <v>500</v>
      </c>
      <c r="E22" s="62"/>
      <c r="F22" s="60">
        <v>0.05</v>
      </c>
      <c r="G22" s="61">
        <f t="shared" si="0"/>
        <v>0</v>
      </c>
      <c r="H22" s="61">
        <f t="shared" si="1"/>
        <v>0</v>
      </c>
      <c r="I22" s="61">
        <f t="shared" si="2"/>
        <v>0</v>
      </c>
      <c r="J22" s="28"/>
      <c r="K22" s="17"/>
      <c r="L22" s="17"/>
    </row>
    <row r="23" spans="1:14" ht="18">
      <c r="A23" s="6">
        <v>8</v>
      </c>
      <c r="B23" s="63" t="s">
        <v>33</v>
      </c>
      <c r="C23" s="63" t="s">
        <v>20</v>
      </c>
      <c r="D23" s="63">
        <v>250</v>
      </c>
      <c r="E23" s="62"/>
      <c r="F23" s="60">
        <v>0.05</v>
      </c>
      <c r="G23" s="61">
        <f t="shared" si="0"/>
        <v>0</v>
      </c>
      <c r="H23" s="61">
        <f t="shared" si="1"/>
        <v>0</v>
      </c>
      <c r="I23" s="61">
        <f t="shared" si="2"/>
        <v>0</v>
      </c>
      <c r="J23" s="28"/>
      <c r="K23" s="17"/>
      <c r="L23" s="17"/>
    </row>
    <row r="24" spans="1:14" ht="18">
      <c r="A24" s="6">
        <v>9</v>
      </c>
      <c r="B24" s="63" t="s">
        <v>114</v>
      </c>
      <c r="C24" s="63" t="s">
        <v>20</v>
      </c>
      <c r="D24" s="63">
        <v>10</v>
      </c>
      <c r="E24" s="65"/>
      <c r="F24" s="60">
        <v>0.05</v>
      </c>
      <c r="G24" s="61">
        <f t="shared" si="0"/>
        <v>0</v>
      </c>
      <c r="H24" s="61">
        <f t="shared" si="1"/>
        <v>0</v>
      </c>
      <c r="I24" s="61">
        <f t="shared" si="2"/>
        <v>0</v>
      </c>
      <c r="J24" s="28"/>
      <c r="K24" s="4"/>
      <c r="L24" s="4"/>
    </row>
    <row r="25" spans="1:14" ht="18">
      <c r="A25" s="6">
        <v>10</v>
      </c>
      <c r="B25" s="63" t="s">
        <v>27</v>
      </c>
      <c r="C25" s="63" t="s">
        <v>20</v>
      </c>
      <c r="D25" s="63">
        <v>145</v>
      </c>
      <c r="E25" s="62"/>
      <c r="F25" s="60">
        <v>0.08</v>
      </c>
      <c r="G25" s="61">
        <f t="shared" si="0"/>
        <v>0</v>
      </c>
      <c r="H25" s="61">
        <f t="shared" si="1"/>
        <v>0</v>
      </c>
      <c r="I25" s="61">
        <f t="shared" si="2"/>
        <v>0</v>
      </c>
      <c r="J25" s="16"/>
      <c r="K25" s="10"/>
      <c r="M25" s="4"/>
      <c r="N25" s="4"/>
    </row>
    <row r="26" spans="1:14" ht="18">
      <c r="A26" s="6">
        <v>11</v>
      </c>
      <c r="B26" s="63" t="s">
        <v>41</v>
      </c>
      <c r="C26" s="63" t="s">
        <v>7</v>
      </c>
      <c r="D26" s="63">
        <v>50</v>
      </c>
      <c r="E26" s="62"/>
      <c r="F26" s="60">
        <v>0.05</v>
      </c>
      <c r="G26" s="61">
        <f t="shared" si="0"/>
        <v>0</v>
      </c>
      <c r="H26" s="61">
        <f t="shared" si="1"/>
        <v>0</v>
      </c>
      <c r="I26" s="61">
        <f t="shared" si="2"/>
        <v>0</v>
      </c>
      <c r="J26" s="4"/>
      <c r="L26" s="8"/>
      <c r="M26" s="8"/>
    </row>
    <row r="27" spans="1:14" ht="18">
      <c r="A27" s="6">
        <v>12</v>
      </c>
      <c r="B27" s="63" t="s">
        <v>221</v>
      </c>
      <c r="C27" s="63" t="s">
        <v>20</v>
      </c>
      <c r="D27" s="63">
        <v>10</v>
      </c>
      <c r="E27" s="62"/>
      <c r="F27" s="60">
        <v>0.05</v>
      </c>
      <c r="G27" s="61">
        <f t="shared" si="0"/>
        <v>0</v>
      </c>
      <c r="H27" s="61">
        <f t="shared" si="1"/>
        <v>0</v>
      </c>
      <c r="I27" s="61">
        <f t="shared" si="2"/>
        <v>0</v>
      </c>
      <c r="K27" s="4"/>
      <c r="L27" s="8"/>
      <c r="M27" s="8"/>
      <c r="N27" s="8"/>
    </row>
    <row r="28" spans="1:14" ht="18">
      <c r="A28" s="6">
        <v>13</v>
      </c>
      <c r="B28" s="63" t="s">
        <v>67</v>
      </c>
      <c r="C28" s="63" t="s">
        <v>20</v>
      </c>
      <c r="D28" s="63">
        <v>45</v>
      </c>
      <c r="E28" s="62"/>
      <c r="F28" s="60">
        <v>0.05</v>
      </c>
      <c r="G28" s="61">
        <f t="shared" si="0"/>
        <v>0</v>
      </c>
      <c r="H28" s="61">
        <f t="shared" si="1"/>
        <v>0</v>
      </c>
      <c r="I28" s="61">
        <f t="shared" si="2"/>
        <v>0</v>
      </c>
    </row>
    <row r="29" spans="1:14" ht="18">
      <c r="A29" s="6">
        <v>14</v>
      </c>
      <c r="B29" s="63" t="s">
        <v>47</v>
      </c>
      <c r="C29" s="63" t="s">
        <v>20</v>
      </c>
      <c r="D29" s="63">
        <v>215</v>
      </c>
      <c r="E29" s="62"/>
      <c r="F29" s="60">
        <v>0.08</v>
      </c>
      <c r="G29" s="61">
        <f t="shared" si="0"/>
        <v>0</v>
      </c>
      <c r="H29" s="61">
        <f t="shared" si="1"/>
        <v>0</v>
      </c>
      <c r="I29" s="61">
        <f t="shared" si="2"/>
        <v>0</v>
      </c>
    </row>
    <row r="30" spans="1:14" ht="18">
      <c r="A30" s="6">
        <v>15</v>
      </c>
      <c r="B30" s="63" t="s">
        <v>65</v>
      </c>
      <c r="C30" s="63" t="s">
        <v>20</v>
      </c>
      <c r="D30" s="63">
        <v>4000</v>
      </c>
      <c r="E30" s="62"/>
      <c r="F30" s="60">
        <v>0.05</v>
      </c>
      <c r="G30" s="61">
        <f t="shared" si="0"/>
        <v>0</v>
      </c>
      <c r="H30" s="61">
        <f t="shared" si="1"/>
        <v>0</v>
      </c>
      <c r="I30" s="61">
        <f t="shared" si="2"/>
        <v>0</v>
      </c>
      <c r="J30" s="4"/>
    </row>
    <row r="31" spans="1:14" ht="18">
      <c r="A31" s="6">
        <v>16</v>
      </c>
      <c r="B31" s="63" t="s">
        <v>51</v>
      </c>
      <c r="C31" s="63" t="s">
        <v>7</v>
      </c>
      <c r="D31" s="63">
        <v>8350</v>
      </c>
      <c r="E31" s="62"/>
      <c r="F31" s="60">
        <v>0.05</v>
      </c>
      <c r="G31" s="61">
        <f t="shared" si="0"/>
        <v>0</v>
      </c>
      <c r="H31" s="61">
        <f t="shared" si="1"/>
        <v>0</v>
      </c>
      <c r="I31" s="61">
        <f t="shared" si="2"/>
        <v>0</v>
      </c>
      <c r="J31" s="4"/>
    </row>
    <row r="32" spans="1:14" ht="18">
      <c r="A32" s="6">
        <v>17</v>
      </c>
      <c r="B32" s="63" t="s">
        <v>63</v>
      </c>
      <c r="C32" s="63" t="s">
        <v>7</v>
      </c>
      <c r="D32" s="63">
        <v>50</v>
      </c>
      <c r="E32" s="62"/>
      <c r="F32" s="60">
        <v>0.05</v>
      </c>
      <c r="G32" s="61">
        <f t="shared" si="0"/>
        <v>0</v>
      </c>
      <c r="H32" s="61">
        <f t="shared" si="1"/>
        <v>0</v>
      </c>
      <c r="I32" s="61">
        <f t="shared" si="2"/>
        <v>0</v>
      </c>
      <c r="J32" s="4"/>
    </row>
    <row r="33" spans="1:12" ht="18">
      <c r="A33" s="6">
        <v>18</v>
      </c>
      <c r="B33" s="63" t="s">
        <v>39</v>
      </c>
      <c r="C33" s="63" t="s">
        <v>20</v>
      </c>
      <c r="D33" s="63">
        <v>530</v>
      </c>
      <c r="E33" s="62"/>
      <c r="F33" s="60">
        <v>0.05</v>
      </c>
      <c r="G33" s="61">
        <f t="shared" si="0"/>
        <v>0</v>
      </c>
      <c r="H33" s="61">
        <f t="shared" si="1"/>
        <v>0</v>
      </c>
      <c r="I33" s="61">
        <f t="shared" si="2"/>
        <v>0</v>
      </c>
      <c r="J33" s="4"/>
    </row>
    <row r="34" spans="1:12" ht="18">
      <c r="A34" s="6">
        <v>19</v>
      </c>
      <c r="B34" s="63" t="s">
        <v>148</v>
      </c>
      <c r="C34" s="63" t="s">
        <v>7</v>
      </c>
      <c r="D34" s="63">
        <v>135</v>
      </c>
      <c r="E34" s="62"/>
      <c r="F34" s="60">
        <v>0.05</v>
      </c>
      <c r="G34" s="61">
        <f t="shared" si="0"/>
        <v>0</v>
      </c>
      <c r="H34" s="61">
        <f t="shared" si="1"/>
        <v>0</v>
      </c>
      <c r="I34" s="61">
        <f t="shared" si="2"/>
        <v>0</v>
      </c>
      <c r="K34" s="4"/>
      <c r="L34" s="4"/>
    </row>
    <row r="35" spans="1:12" ht="18">
      <c r="A35" s="6">
        <v>20</v>
      </c>
      <c r="B35" s="63" t="s">
        <v>38</v>
      </c>
      <c r="C35" s="63" t="s">
        <v>20</v>
      </c>
      <c r="D35" s="63">
        <v>150</v>
      </c>
      <c r="E35" s="62"/>
      <c r="F35" s="60">
        <v>0.05</v>
      </c>
      <c r="G35" s="61">
        <f t="shared" si="0"/>
        <v>0</v>
      </c>
      <c r="H35" s="61">
        <f t="shared" si="1"/>
        <v>0</v>
      </c>
      <c r="I35" s="61">
        <f t="shared" si="2"/>
        <v>0</v>
      </c>
      <c r="J35" s="8"/>
      <c r="K35" s="8"/>
    </row>
    <row r="36" spans="1:12" ht="61.2">
      <c r="A36" s="6">
        <v>21</v>
      </c>
      <c r="B36" s="85" t="s">
        <v>214</v>
      </c>
      <c r="C36" s="63" t="s">
        <v>20</v>
      </c>
      <c r="D36" s="63">
        <v>750</v>
      </c>
      <c r="E36" s="62"/>
      <c r="F36" s="60">
        <v>0.08</v>
      </c>
      <c r="G36" s="61">
        <f t="shared" si="0"/>
        <v>0</v>
      </c>
      <c r="H36" s="61">
        <f t="shared" si="1"/>
        <v>0</v>
      </c>
      <c r="I36" s="61">
        <f t="shared" si="2"/>
        <v>0</v>
      </c>
      <c r="J36" s="8"/>
      <c r="K36" s="8"/>
      <c r="L36" s="8"/>
    </row>
    <row r="37" spans="1:12" ht="18">
      <c r="A37" s="6">
        <v>22</v>
      </c>
      <c r="B37" s="85" t="s">
        <v>145</v>
      </c>
      <c r="C37" s="63" t="s">
        <v>20</v>
      </c>
      <c r="D37" s="63">
        <v>200</v>
      </c>
      <c r="E37" s="62"/>
      <c r="F37" s="60">
        <v>0.08</v>
      </c>
      <c r="G37" s="61">
        <f t="shared" si="0"/>
        <v>0</v>
      </c>
      <c r="H37" s="61">
        <f t="shared" si="1"/>
        <v>0</v>
      </c>
      <c r="I37" s="61">
        <f t="shared" si="2"/>
        <v>0</v>
      </c>
    </row>
    <row r="38" spans="1:12" ht="18">
      <c r="A38" s="6">
        <v>23</v>
      </c>
      <c r="B38" s="63" t="s">
        <v>37</v>
      </c>
      <c r="C38" s="63" t="s">
        <v>20</v>
      </c>
      <c r="D38" s="63">
        <v>575</v>
      </c>
      <c r="E38" s="62"/>
      <c r="F38" s="60">
        <v>0.05</v>
      </c>
      <c r="G38" s="61">
        <f t="shared" si="0"/>
        <v>0</v>
      </c>
      <c r="H38" s="61">
        <f t="shared" si="1"/>
        <v>0</v>
      </c>
      <c r="I38" s="61">
        <f t="shared" si="2"/>
        <v>0</v>
      </c>
    </row>
    <row r="39" spans="1:12" ht="18">
      <c r="A39" s="6">
        <v>24</v>
      </c>
      <c r="B39" s="63" t="s">
        <v>176</v>
      </c>
      <c r="C39" s="63" t="s">
        <v>132</v>
      </c>
      <c r="D39" s="63">
        <v>10</v>
      </c>
      <c r="E39" s="62"/>
      <c r="F39" s="60">
        <v>0.05</v>
      </c>
      <c r="G39" s="61">
        <f t="shared" si="0"/>
        <v>0</v>
      </c>
      <c r="H39" s="61">
        <f t="shared" si="1"/>
        <v>0</v>
      </c>
      <c r="I39" s="61">
        <f t="shared" si="2"/>
        <v>0</v>
      </c>
      <c r="J39" s="25"/>
      <c r="K39" s="25"/>
      <c r="L39" s="25"/>
    </row>
    <row r="40" spans="1:12" ht="18">
      <c r="A40" s="6">
        <v>25</v>
      </c>
      <c r="B40" s="63" t="s">
        <v>215</v>
      </c>
      <c r="C40" s="63" t="s">
        <v>7</v>
      </c>
      <c r="D40" s="63">
        <v>500</v>
      </c>
      <c r="E40" s="62"/>
      <c r="F40" s="60">
        <v>0.08</v>
      </c>
      <c r="G40" s="61">
        <f t="shared" si="0"/>
        <v>0</v>
      </c>
      <c r="H40" s="61">
        <f t="shared" si="1"/>
        <v>0</v>
      </c>
      <c r="I40" s="61">
        <f t="shared" si="2"/>
        <v>0</v>
      </c>
      <c r="J40" s="25"/>
      <c r="K40" s="25"/>
      <c r="L40" s="25"/>
    </row>
    <row r="41" spans="1:12" ht="18">
      <c r="A41" s="6">
        <v>26</v>
      </c>
      <c r="B41" s="63" t="s">
        <v>30</v>
      </c>
      <c r="C41" s="63" t="s">
        <v>29</v>
      </c>
      <c r="D41" s="63">
        <v>200</v>
      </c>
      <c r="E41" s="62"/>
      <c r="F41" s="60">
        <v>0.05</v>
      </c>
      <c r="G41" s="61">
        <f t="shared" si="0"/>
        <v>0</v>
      </c>
      <c r="H41" s="61">
        <f t="shared" si="1"/>
        <v>0</v>
      </c>
      <c r="I41" s="61">
        <f t="shared" si="2"/>
        <v>0</v>
      </c>
    </row>
    <row r="42" spans="1:12" ht="18">
      <c r="A42" s="6">
        <v>27</v>
      </c>
      <c r="B42" s="63" t="s">
        <v>164</v>
      </c>
      <c r="C42" s="63" t="s">
        <v>7</v>
      </c>
      <c r="D42" s="63">
        <v>5</v>
      </c>
      <c r="E42" s="62"/>
      <c r="F42" s="60">
        <v>0.05</v>
      </c>
      <c r="G42" s="61">
        <f t="shared" si="0"/>
        <v>0</v>
      </c>
      <c r="H42" s="61">
        <f t="shared" si="1"/>
        <v>0</v>
      </c>
      <c r="I42" s="61">
        <f t="shared" si="2"/>
        <v>0</v>
      </c>
    </row>
    <row r="43" spans="1:12" ht="18">
      <c r="A43" s="6">
        <v>28</v>
      </c>
      <c r="B43" s="63" t="s">
        <v>48</v>
      </c>
      <c r="C43" s="63" t="s">
        <v>20</v>
      </c>
      <c r="D43" s="63">
        <v>250</v>
      </c>
      <c r="E43" s="62"/>
      <c r="F43" s="60">
        <v>0.08</v>
      </c>
      <c r="G43" s="61">
        <f t="shared" si="0"/>
        <v>0</v>
      </c>
      <c r="H43" s="61">
        <f t="shared" si="1"/>
        <v>0</v>
      </c>
      <c r="I43" s="61">
        <f t="shared" si="2"/>
        <v>0</v>
      </c>
    </row>
    <row r="44" spans="1:12" ht="18">
      <c r="A44" s="6">
        <v>29</v>
      </c>
      <c r="B44" s="63" t="s">
        <v>279</v>
      </c>
      <c r="C44" s="63" t="s">
        <v>7</v>
      </c>
      <c r="D44" s="63">
        <v>50</v>
      </c>
      <c r="E44" s="62"/>
      <c r="F44" s="60">
        <v>0.08</v>
      </c>
      <c r="G44" s="61">
        <f t="shared" si="0"/>
        <v>0</v>
      </c>
      <c r="H44" s="61">
        <f t="shared" si="1"/>
        <v>0</v>
      </c>
      <c r="I44" s="61">
        <f t="shared" si="2"/>
        <v>0</v>
      </c>
    </row>
    <row r="45" spans="1:12" ht="18">
      <c r="A45" s="6">
        <v>30</v>
      </c>
      <c r="B45" s="63" t="s">
        <v>45</v>
      </c>
      <c r="C45" s="63" t="s">
        <v>20</v>
      </c>
      <c r="D45" s="63">
        <v>1500</v>
      </c>
      <c r="E45" s="62"/>
      <c r="F45" s="60">
        <v>0.05</v>
      </c>
      <c r="G45" s="61">
        <f t="shared" si="0"/>
        <v>0</v>
      </c>
      <c r="H45" s="61">
        <f t="shared" si="1"/>
        <v>0</v>
      </c>
      <c r="I45" s="61">
        <f t="shared" si="2"/>
        <v>0</v>
      </c>
    </row>
    <row r="46" spans="1:12" ht="18">
      <c r="A46" s="6">
        <v>31</v>
      </c>
      <c r="B46" s="63" t="s">
        <v>50</v>
      </c>
      <c r="C46" s="63" t="s">
        <v>7</v>
      </c>
      <c r="D46" s="63">
        <v>80</v>
      </c>
      <c r="E46" s="62"/>
      <c r="F46" s="60">
        <v>0.05</v>
      </c>
      <c r="G46" s="61">
        <f t="shared" si="0"/>
        <v>0</v>
      </c>
      <c r="H46" s="61">
        <f t="shared" si="1"/>
        <v>0</v>
      </c>
      <c r="I46" s="61">
        <f t="shared" si="2"/>
        <v>0</v>
      </c>
    </row>
    <row r="47" spans="1:12" ht="18">
      <c r="A47" s="6">
        <v>32</v>
      </c>
      <c r="B47" s="63" t="s">
        <v>146</v>
      </c>
      <c r="C47" s="63" t="s">
        <v>153</v>
      </c>
      <c r="D47" s="63">
        <v>50</v>
      </c>
      <c r="E47" s="62"/>
      <c r="F47" s="60">
        <v>0.05</v>
      </c>
      <c r="G47" s="61">
        <f t="shared" si="0"/>
        <v>0</v>
      </c>
      <c r="H47" s="61">
        <f t="shared" si="1"/>
        <v>0</v>
      </c>
      <c r="I47" s="61">
        <f t="shared" si="2"/>
        <v>0</v>
      </c>
    </row>
    <row r="48" spans="1:12" ht="18">
      <c r="A48" s="6">
        <v>33</v>
      </c>
      <c r="B48" s="63" t="s">
        <v>143</v>
      </c>
      <c r="C48" s="63" t="s">
        <v>153</v>
      </c>
      <c r="D48" s="63">
        <v>100</v>
      </c>
      <c r="E48" s="62"/>
      <c r="F48" s="60">
        <v>0.05</v>
      </c>
      <c r="G48" s="61">
        <f t="shared" ref="G48:G69" si="3">E48*F48+E48</f>
        <v>0</v>
      </c>
      <c r="H48" s="61">
        <f t="shared" ref="H48:H69" si="4">D48*E48</f>
        <v>0</v>
      </c>
      <c r="I48" s="61">
        <f t="shared" ref="I48:I69" si="5">D48*G48</f>
        <v>0</v>
      </c>
    </row>
    <row r="49" spans="1:9" ht="18">
      <c r="A49" s="6">
        <v>34</v>
      </c>
      <c r="B49" s="63" t="s">
        <v>28</v>
      </c>
      <c r="C49" s="63" t="s">
        <v>29</v>
      </c>
      <c r="D49" s="63">
        <v>500</v>
      </c>
      <c r="E49" s="62"/>
      <c r="F49" s="60">
        <v>0.05</v>
      </c>
      <c r="G49" s="61">
        <f t="shared" si="3"/>
        <v>0</v>
      </c>
      <c r="H49" s="61">
        <f t="shared" si="4"/>
        <v>0</v>
      </c>
      <c r="I49" s="61">
        <f t="shared" si="5"/>
        <v>0</v>
      </c>
    </row>
    <row r="50" spans="1:9" ht="18">
      <c r="A50" s="6">
        <v>35</v>
      </c>
      <c r="B50" s="63" t="s">
        <v>150</v>
      </c>
      <c r="C50" s="63" t="s">
        <v>20</v>
      </c>
      <c r="D50" s="63">
        <v>75</v>
      </c>
      <c r="E50" s="62"/>
      <c r="F50" s="60">
        <v>0.05</v>
      </c>
      <c r="G50" s="61">
        <f t="shared" si="3"/>
        <v>0</v>
      </c>
      <c r="H50" s="61">
        <f t="shared" si="4"/>
        <v>0</v>
      </c>
      <c r="I50" s="61">
        <f t="shared" si="5"/>
        <v>0</v>
      </c>
    </row>
    <row r="51" spans="1:9" ht="31.2">
      <c r="A51" s="6">
        <v>36</v>
      </c>
      <c r="B51" s="85" t="s">
        <v>213</v>
      </c>
      <c r="C51" s="63" t="s">
        <v>20</v>
      </c>
      <c r="D51" s="63">
        <v>700</v>
      </c>
      <c r="E51" s="62"/>
      <c r="F51" s="60">
        <v>0.08</v>
      </c>
      <c r="G51" s="61">
        <f t="shared" si="3"/>
        <v>0</v>
      </c>
      <c r="H51" s="61">
        <f t="shared" si="4"/>
        <v>0</v>
      </c>
      <c r="I51" s="61">
        <f t="shared" si="5"/>
        <v>0</v>
      </c>
    </row>
    <row r="52" spans="1:9" ht="18">
      <c r="A52" s="6">
        <v>37</v>
      </c>
      <c r="B52" s="63" t="s">
        <v>68</v>
      </c>
      <c r="C52" s="63" t="s">
        <v>20</v>
      </c>
      <c r="D52" s="63">
        <v>250</v>
      </c>
      <c r="E52" s="62"/>
      <c r="F52" s="60">
        <v>0.05</v>
      </c>
      <c r="G52" s="61">
        <f t="shared" si="3"/>
        <v>0</v>
      </c>
      <c r="H52" s="61">
        <f t="shared" si="4"/>
        <v>0</v>
      </c>
      <c r="I52" s="61">
        <f t="shared" si="5"/>
        <v>0</v>
      </c>
    </row>
    <row r="53" spans="1:9" ht="18">
      <c r="A53" s="6">
        <v>38</v>
      </c>
      <c r="B53" s="85" t="s">
        <v>144</v>
      </c>
      <c r="C53" s="63" t="s">
        <v>20</v>
      </c>
      <c r="D53" s="63">
        <v>50</v>
      </c>
      <c r="E53" s="62"/>
      <c r="F53" s="60">
        <v>0.08</v>
      </c>
      <c r="G53" s="61">
        <f t="shared" si="3"/>
        <v>0</v>
      </c>
      <c r="H53" s="61">
        <f t="shared" si="4"/>
        <v>0</v>
      </c>
      <c r="I53" s="61">
        <f t="shared" si="5"/>
        <v>0</v>
      </c>
    </row>
    <row r="54" spans="1:9" ht="18">
      <c r="A54" s="6">
        <v>39</v>
      </c>
      <c r="B54" s="63" t="s">
        <v>32</v>
      </c>
      <c r="C54" s="63" t="s">
        <v>20</v>
      </c>
      <c r="D54" s="63">
        <v>200</v>
      </c>
      <c r="E54" s="62"/>
      <c r="F54" s="60">
        <v>0.05</v>
      </c>
      <c r="G54" s="61">
        <f t="shared" si="3"/>
        <v>0</v>
      </c>
      <c r="H54" s="61">
        <f t="shared" si="4"/>
        <v>0</v>
      </c>
      <c r="I54" s="61">
        <f t="shared" si="5"/>
        <v>0</v>
      </c>
    </row>
    <row r="55" spans="1:9" ht="18">
      <c r="A55" s="6">
        <v>40</v>
      </c>
      <c r="B55" s="63" t="s">
        <v>40</v>
      </c>
      <c r="C55" s="63" t="s">
        <v>20</v>
      </c>
      <c r="D55" s="63">
        <v>100</v>
      </c>
      <c r="E55" s="62"/>
      <c r="F55" s="60">
        <v>0.05</v>
      </c>
      <c r="G55" s="61">
        <f t="shared" si="3"/>
        <v>0</v>
      </c>
      <c r="H55" s="61">
        <f t="shared" si="4"/>
        <v>0</v>
      </c>
      <c r="I55" s="61">
        <f t="shared" si="5"/>
        <v>0</v>
      </c>
    </row>
    <row r="56" spans="1:9" ht="18">
      <c r="A56" s="6">
        <v>41</v>
      </c>
      <c r="B56" s="63" t="s">
        <v>24</v>
      </c>
      <c r="C56" s="63" t="s">
        <v>20</v>
      </c>
      <c r="D56" s="63">
        <v>1300</v>
      </c>
      <c r="E56" s="62"/>
      <c r="F56" s="60">
        <v>0.05</v>
      </c>
      <c r="G56" s="61">
        <f t="shared" si="3"/>
        <v>0</v>
      </c>
      <c r="H56" s="61">
        <f t="shared" si="4"/>
        <v>0</v>
      </c>
      <c r="I56" s="61">
        <f t="shared" si="5"/>
        <v>0</v>
      </c>
    </row>
    <row r="57" spans="1:9" ht="18">
      <c r="A57" s="6">
        <v>42</v>
      </c>
      <c r="B57" s="63" t="s">
        <v>112</v>
      </c>
      <c r="C57" s="63" t="s">
        <v>20</v>
      </c>
      <c r="D57" s="63">
        <v>90</v>
      </c>
      <c r="E57" s="62"/>
      <c r="F57" s="60">
        <v>0.05</v>
      </c>
      <c r="G57" s="61">
        <f t="shared" si="3"/>
        <v>0</v>
      </c>
      <c r="H57" s="61">
        <f t="shared" si="4"/>
        <v>0</v>
      </c>
      <c r="I57" s="61">
        <f t="shared" si="5"/>
        <v>0</v>
      </c>
    </row>
    <row r="58" spans="1:9" ht="18">
      <c r="A58" s="6">
        <v>43</v>
      </c>
      <c r="B58" s="63" t="s">
        <v>31</v>
      </c>
      <c r="C58" s="63" t="s">
        <v>20</v>
      </c>
      <c r="D58" s="63">
        <v>150</v>
      </c>
      <c r="E58" s="62"/>
      <c r="F58" s="60">
        <v>0.05</v>
      </c>
      <c r="G58" s="61">
        <f t="shared" si="3"/>
        <v>0</v>
      </c>
      <c r="H58" s="61">
        <f t="shared" si="4"/>
        <v>0</v>
      </c>
      <c r="I58" s="61">
        <f t="shared" si="5"/>
        <v>0</v>
      </c>
    </row>
    <row r="59" spans="1:9" ht="18">
      <c r="A59" s="6">
        <v>44</v>
      </c>
      <c r="B59" s="63" t="s">
        <v>26</v>
      </c>
      <c r="C59" s="63" t="s">
        <v>7</v>
      </c>
      <c r="D59" s="63">
        <v>1000</v>
      </c>
      <c r="E59" s="62"/>
      <c r="F59" s="60">
        <v>0.05</v>
      </c>
      <c r="G59" s="61">
        <f t="shared" si="3"/>
        <v>0</v>
      </c>
      <c r="H59" s="61">
        <f t="shared" si="4"/>
        <v>0</v>
      </c>
      <c r="I59" s="61">
        <f t="shared" si="5"/>
        <v>0</v>
      </c>
    </row>
    <row r="60" spans="1:9" ht="18">
      <c r="A60" s="6">
        <v>45</v>
      </c>
      <c r="B60" s="63" t="s">
        <v>36</v>
      </c>
      <c r="C60" s="63" t="s">
        <v>29</v>
      </c>
      <c r="D60" s="63">
        <v>200</v>
      </c>
      <c r="E60" s="62"/>
      <c r="F60" s="60">
        <v>0.05</v>
      </c>
      <c r="G60" s="61">
        <f t="shared" si="3"/>
        <v>0</v>
      </c>
      <c r="H60" s="61">
        <f t="shared" si="4"/>
        <v>0</v>
      </c>
      <c r="I60" s="61">
        <f t="shared" si="5"/>
        <v>0</v>
      </c>
    </row>
    <row r="61" spans="1:9" ht="18">
      <c r="A61" s="6">
        <v>46</v>
      </c>
      <c r="B61" s="63" t="s">
        <v>147</v>
      </c>
      <c r="C61" s="63" t="s">
        <v>7</v>
      </c>
      <c r="D61" s="63">
        <v>400</v>
      </c>
      <c r="E61" s="62"/>
      <c r="F61" s="60">
        <v>0.05</v>
      </c>
      <c r="G61" s="61">
        <f t="shared" si="3"/>
        <v>0</v>
      </c>
      <c r="H61" s="61">
        <f t="shared" si="4"/>
        <v>0</v>
      </c>
      <c r="I61" s="61">
        <f t="shared" si="5"/>
        <v>0</v>
      </c>
    </row>
    <row r="62" spans="1:9" ht="18">
      <c r="A62" s="6">
        <v>47</v>
      </c>
      <c r="B62" s="63" t="s">
        <v>25</v>
      </c>
      <c r="C62" s="63" t="s">
        <v>20</v>
      </c>
      <c r="D62" s="63">
        <v>780</v>
      </c>
      <c r="E62" s="62"/>
      <c r="F62" s="60">
        <v>0.05</v>
      </c>
      <c r="G62" s="61">
        <f t="shared" si="3"/>
        <v>0</v>
      </c>
      <c r="H62" s="61">
        <f t="shared" si="4"/>
        <v>0</v>
      </c>
      <c r="I62" s="61">
        <f t="shared" si="5"/>
        <v>0</v>
      </c>
    </row>
    <row r="63" spans="1:9" ht="18">
      <c r="A63" s="6">
        <v>48</v>
      </c>
      <c r="B63" s="63" t="s">
        <v>46</v>
      </c>
      <c r="C63" s="63" t="s">
        <v>29</v>
      </c>
      <c r="D63" s="63">
        <v>100</v>
      </c>
      <c r="E63" s="62"/>
      <c r="F63" s="60">
        <v>0.05</v>
      </c>
      <c r="G63" s="61">
        <f t="shared" si="3"/>
        <v>0</v>
      </c>
      <c r="H63" s="61">
        <f t="shared" si="4"/>
        <v>0</v>
      </c>
      <c r="I63" s="61">
        <f t="shared" si="5"/>
        <v>0</v>
      </c>
    </row>
    <row r="64" spans="1:9" ht="18">
      <c r="A64" s="6">
        <v>49</v>
      </c>
      <c r="B64" s="63" t="s">
        <v>113</v>
      </c>
      <c r="C64" s="63" t="s">
        <v>20</v>
      </c>
      <c r="D64" s="63">
        <v>24</v>
      </c>
      <c r="E64" s="62"/>
      <c r="F64" s="60">
        <v>0.05</v>
      </c>
      <c r="G64" s="61">
        <f t="shared" si="3"/>
        <v>0</v>
      </c>
      <c r="H64" s="61">
        <f t="shared" si="4"/>
        <v>0</v>
      </c>
      <c r="I64" s="61">
        <f t="shared" si="5"/>
        <v>0</v>
      </c>
    </row>
    <row r="65" spans="1:12" ht="18">
      <c r="A65" s="6">
        <v>50</v>
      </c>
      <c r="B65" s="63" t="s">
        <v>149</v>
      </c>
      <c r="C65" s="63" t="s">
        <v>20</v>
      </c>
      <c r="D65" s="63">
        <v>45</v>
      </c>
      <c r="E65" s="62"/>
      <c r="F65" s="60">
        <v>0.05</v>
      </c>
      <c r="G65" s="61">
        <f t="shared" si="3"/>
        <v>0</v>
      </c>
      <c r="H65" s="61">
        <f t="shared" si="4"/>
        <v>0</v>
      </c>
      <c r="I65" s="61">
        <f t="shared" si="5"/>
        <v>0</v>
      </c>
    </row>
    <row r="66" spans="1:12" ht="18">
      <c r="A66" s="6">
        <v>51</v>
      </c>
      <c r="B66" s="63" t="s">
        <v>152</v>
      </c>
      <c r="C66" s="63" t="s">
        <v>29</v>
      </c>
      <c r="D66" s="63">
        <v>100</v>
      </c>
      <c r="E66" s="62"/>
      <c r="F66" s="60">
        <v>0.05</v>
      </c>
      <c r="G66" s="61">
        <f t="shared" si="3"/>
        <v>0</v>
      </c>
      <c r="H66" s="61">
        <f t="shared" si="4"/>
        <v>0</v>
      </c>
      <c r="I66" s="61">
        <f t="shared" si="5"/>
        <v>0</v>
      </c>
    </row>
    <row r="67" spans="1:12" ht="18">
      <c r="A67" s="6">
        <v>52</v>
      </c>
      <c r="B67" s="63" t="s">
        <v>49</v>
      </c>
      <c r="C67" s="63" t="s">
        <v>20</v>
      </c>
      <c r="D67" s="63">
        <v>100</v>
      </c>
      <c r="E67" s="62"/>
      <c r="F67" s="60">
        <v>0.05</v>
      </c>
      <c r="G67" s="61">
        <f t="shared" si="3"/>
        <v>0</v>
      </c>
      <c r="H67" s="61">
        <f t="shared" si="4"/>
        <v>0</v>
      </c>
      <c r="I67" s="61">
        <f t="shared" si="5"/>
        <v>0</v>
      </c>
    </row>
    <row r="68" spans="1:12" ht="18">
      <c r="A68" s="6">
        <v>53</v>
      </c>
      <c r="B68" s="63" t="s">
        <v>43</v>
      </c>
      <c r="C68" s="63" t="s">
        <v>20</v>
      </c>
      <c r="D68" s="63">
        <v>9500</v>
      </c>
      <c r="E68" s="62"/>
      <c r="F68" s="60">
        <v>0.05</v>
      </c>
      <c r="G68" s="61">
        <f t="shared" si="3"/>
        <v>0</v>
      </c>
      <c r="H68" s="61">
        <f t="shared" si="4"/>
        <v>0</v>
      </c>
      <c r="I68" s="61">
        <f t="shared" si="5"/>
        <v>0</v>
      </c>
    </row>
    <row r="69" spans="1:12" ht="18">
      <c r="A69" s="6">
        <v>54</v>
      </c>
      <c r="B69" s="63" t="s">
        <v>151</v>
      </c>
      <c r="C69" s="63" t="s">
        <v>20</v>
      </c>
      <c r="D69" s="63">
        <v>700</v>
      </c>
      <c r="E69" s="62"/>
      <c r="F69" s="64">
        <v>0.05</v>
      </c>
      <c r="G69" s="107">
        <f t="shared" si="3"/>
        <v>0</v>
      </c>
      <c r="H69" s="107">
        <f t="shared" si="4"/>
        <v>0</v>
      </c>
      <c r="I69" s="107">
        <f t="shared" si="5"/>
        <v>0</v>
      </c>
    </row>
    <row r="70" spans="1:12" ht="18.600000000000001" thickBot="1">
      <c r="A70" s="36"/>
      <c r="B70" s="17"/>
      <c r="D70" s="30" t="s">
        <v>52</v>
      </c>
      <c r="E70" s="30"/>
      <c r="F70" s="30"/>
      <c r="H70" s="55">
        <f>SUM(H17:H69)</f>
        <v>0</v>
      </c>
      <c r="I70" s="56">
        <f>SUM(I17:I69)</f>
        <v>0</v>
      </c>
    </row>
    <row r="71" spans="1:12" ht="18">
      <c r="A71" s="36"/>
      <c r="B71" s="83" t="s">
        <v>175</v>
      </c>
      <c r="C71" s="84"/>
      <c r="D71" s="84"/>
      <c r="E71" s="84"/>
      <c r="F71" s="3"/>
      <c r="G71" s="3"/>
      <c r="H71" s="3"/>
      <c r="I71" s="3"/>
    </row>
    <row r="72" spans="1:12" ht="18">
      <c r="A72" s="36"/>
      <c r="B72" s="22" t="s">
        <v>130</v>
      </c>
      <c r="C72" s="3"/>
      <c r="D72" s="3"/>
      <c r="E72" s="3"/>
      <c r="F72" s="3"/>
      <c r="G72" s="3"/>
      <c r="H72" s="3"/>
      <c r="I72" s="3"/>
    </row>
    <row r="73" spans="1:12" ht="18">
      <c r="A73" s="17"/>
      <c r="B73" s="22" t="s">
        <v>128</v>
      </c>
      <c r="C73" s="3"/>
      <c r="D73" s="3"/>
      <c r="E73" s="3"/>
      <c r="F73" s="3"/>
      <c r="G73" s="3"/>
      <c r="H73" s="3"/>
      <c r="I73" s="4"/>
    </row>
    <row r="74" spans="1:12" ht="7.5" customHeight="1">
      <c r="A74" s="17"/>
      <c r="B74" s="3"/>
      <c r="C74" s="3"/>
      <c r="D74" s="3"/>
      <c r="E74" s="3"/>
      <c r="F74" s="3"/>
      <c r="G74" s="3"/>
      <c r="H74" s="3"/>
      <c r="I74" s="4"/>
    </row>
    <row r="75" spans="1:12" ht="17.399999999999999">
      <c r="B75" s="4"/>
      <c r="C75" s="4"/>
      <c r="D75" s="4"/>
      <c r="E75" s="4"/>
      <c r="F75" s="4"/>
      <c r="G75" s="4"/>
      <c r="H75" s="4"/>
      <c r="I75" s="4"/>
    </row>
    <row r="76" spans="1:12" ht="17.399999999999999">
      <c r="B76" s="4" t="s">
        <v>9</v>
      </c>
      <c r="C76" s="4"/>
      <c r="D76" s="4"/>
      <c r="E76" s="4"/>
      <c r="F76" s="4"/>
      <c r="G76" s="4"/>
      <c r="H76" s="4" t="s">
        <v>10</v>
      </c>
      <c r="I76" s="4"/>
      <c r="J76" s="4"/>
      <c r="K76" s="4"/>
      <c r="L76" s="4"/>
    </row>
    <row r="77" spans="1:12">
      <c r="B77" s="37" t="s">
        <v>11</v>
      </c>
      <c r="C77" s="5"/>
      <c r="D77" s="5"/>
      <c r="E77" s="5"/>
      <c r="F77" s="5"/>
      <c r="G77" s="5"/>
      <c r="H77" s="5" t="s">
        <v>224</v>
      </c>
      <c r="I77" s="5"/>
      <c r="J77" s="5"/>
      <c r="K77" s="5"/>
      <c r="L77" s="5"/>
    </row>
    <row r="78" spans="1:12">
      <c r="B78" s="5"/>
      <c r="C78" s="5"/>
      <c r="D78" s="5"/>
      <c r="E78" s="5"/>
      <c r="F78" s="5"/>
      <c r="G78" s="5"/>
      <c r="H78" s="39"/>
      <c r="I78" s="5"/>
      <c r="J78" s="5"/>
      <c r="K78" s="5"/>
      <c r="L78" s="5"/>
    </row>
    <row r="79" spans="1:12" ht="17.399999999999999">
      <c r="B79" s="4"/>
      <c r="C79" s="4"/>
      <c r="D79" s="8"/>
      <c r="E79" s="8"/>
      <c r="F79" s="8"/>
      <c r="G79" s="8"/>
      <c r="H79" s="8"/>
      <c r="I79" s="8"/>
    </row>
    <row r="81" spans="2:9" ht="15">
      <c r="B81" s="23"/>
      <c r="C81" s="24"/>
      <c r="D81" s="24"/>
      <c r="E81" s="24"/>
      <c r="F81" s="24"/>
      <c r="G81" s="24"/>
      <c r="H81" s="24"/>
      <c r="I81" s="24"/>
    </row>
    <row r="82" spans="2:9" ht="15">
      <c r="B82" s="23"/>
      <c r="C82" s="24"/>
      <c r="D82" s="24"/>
      <c r="E82" s="24"/>
      <c r="F82" s="24"/>
      <c r="G82" s="24"/>
      <c r="H82" s="24"/>
      <c r="I82" s="24"/>
    </row>
  </sheetData>
  <sortState xmlns:xlrd2="http://schemas.microsoft.com/office/spreadsheetml/2017/richdata2" ref="B17:I69">
    <sortCondition ref="B17"/>
  </sortState>
  <mergeCells count="14">
    <mergeCell ref="J14:J15"/>
    <mergeCell ref="K14:K15"/>
    <mergeCell ref="L14:L15"/>
    <mergeCell ref="B5:I5"/>
    <mergeCell ref="F14:F15"/>
    <mergeCell ref="G14:G15"/>
    <mergeCell ref="H14:H15"/>
    <mergeCell ref="I14:I15"/>
    <mergeCell ref="B9:I9"/>
    <mergeCell ref="A14:A15"/>
    <mergeCell ref="B14:B15"/>
    <mergeCell ref="C14:C15"/>
    <mergeCell ref="D14:D15"/>
    <mergeCell ref="E14:E1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0"/>
  <sheetViews>
    <sheetView topLeftCell="A117" workbookViewId="0">
      <selection activeCell="B103" sqref="B103"/>
    </sheetView>
  </sheetViews>
  <sheetFormatPr defaultColWidth="9" defaultRowHeight="13.8"/>
  <cols>
    <col min="1" max="1" width="3.5" style="1" customWidth="1"/>
    <col min="2" max="2" width="35.3984375" style="1" customWidth="1"/>
    <col min="3" max="3" width="5.19921875" style="1" customWidth="1"/>
    <col min="4" max="4" width="5.59765625" style="1" customWidth="1"/>
    <col min="5" max="5" width="7.09765625" style="1" customWidth="1"/>
    <col min="6" max="6" width="5.8984375" style="1" customWidth="1"/>
    <col min="7" max="7" width="9.19921875" style="1" bestFit="1" customWidth="1"/>
    <col min="8" max="8" width="13.09765625" style="1" customWidth="1"/>
    <col min="9" max="9" width="13.5" style="1" customWidth="1"/>
    <col min="10" max="16384" width="9" style="1"/>
  </cols>
  <sheetData>
    <row r="1" spans="1:12" ht="15">
      <c r="C1" s="33"/>
    </row>
    <row r="2" spans="1:12" ht="16.5" customHeight="1">
      <c r="D2" s="17"/>
      <c r="E2" s="17"/>
      <c r="F2" s="17"/>
      <c r="G2" s="46"/>
      <c r="H2" s="47"/>
      <c r="I2" s="48"/>
    </row>
    <row r="3" spans="1:12" ht="3.75" customHeight="1">
      <c r="I3" s="5"/>
      <c r="J3" s="5"/>
      <c r="L3" s="5"/>
    </row>
    <row r="4" spans="1:12" ht="21" customHeight="1">
      <c r="B4" s="139" t="s">
        <v>0</v>
      </c>
      <c r="C4" s="139"/>
      <c r="D4" s="139"/>
      <c r="E4" s="139"/>
      <c r="F4" s="139"/>
      <c r="G4" s="139"/>
      <c r="H4" s="139"/>
      <c r="I4" s="139"/>
      <c r="J4" s="17"/>
    </row>
    <row r="5" spans="1:12" ht="17.399999999999999">
      <c r="B5" s="19" t="s">
        <v>253</v>
      </c>
      <c r="C5" s="19"/>
      <c r="D5" s="19"/>
      <c r="E5" s="19"/>
      <c r="F5" s="19"/>
      <c r="G5" s="19"/>
      <c r="H5" s="19"/>
      <c r="I5" s="19"/>
      <c r="J5" s="20"/>
      <c r="K5" s="20"/>
      <c r="L5" s="20"/>
    </row>
    <row r="6" spans="1:12" ht="17.399999999999999">
      <c r="B6" s="150" t="s">
        <v>249</v>
      </c>
      <c r="C6" s="150"/>
      <c r="D6" s="150"/>
      <c r="E6" s="150"/>
      <c r="F6" s="150"/>
      <c r="G6" s="150"/>
      <c r="H6" s="150"/>
      <c r="I6" s="150"/>
      <c r="J6" s="22"/>
      <c r="K6" s="22"/>
      <c r="L6" s="22"/>
    </row>
    <row r="7" spans="1:12" ht="9.75" customHeight="1">
      <c r="B7" s="23"/>
      <c r="C7" s="24"/>
      <c r="D7" s="24"/>
      <c r="E7" s="24"/>
      <c r="F7" s="24"/>
      <c r="G7" s="24"/>
      <c r="H7" s="24"/>
      <c r="I7" s="24"/>
      <c r="J7" s="25"/>
      <c r="K7" s="25"/>
      <c r="L7" s="25"/>
    </row>
    <row r="8" spans="1:12" ht="14.4" thickBot="1">
      <c r="A8" s="2"/>
      <c r="B8" s="29" t="s">
        <v>230</v>
      </c>
      <c r="C8" s="18"/>
      <c r="D8" s="18"/>
      <c r="E8" s="18"/>
      <c r="F8" s="18"/>
      <c r="G8" s="18"/>
      <c r="H8" s="18"/>
      <c r="I8" s="18"/>
      <c r="J8" s="18"/>
      <c r="K8" s="18"/>
    </row>
    <row r="9" spans="1:12" ht="14.25" customHeight="1">
      <c r="A9" s="134" t="s">
        <v>1</v>
      </c>
      <c r="B9" s="134" t="s">
        <v>2</v>
      </c>
      <c r="C9" s="134" t="s">
        <v>3</v>
      </c>
      <c r="D9" s="152" t="s">
        <v>4</v>
      </c>
      <c r="E9" s="147" t="s">
        <v>59</v>
      </c>
      <c r="F9" s="149" t="s">
        <v>110</v>
      </c>
      <c r="G9" s="149" t="s">
        <v>60</v>
      </c>
      <c r="H9" s="154" t="s">
        <v>61</v>
      </c>
      <c r="I9" s="145" t="s">
        <v>5</v>
      </c>
      <c r="J9" s="138"/>
      <c r="K9" s="130"/>
      <c r="L9" s="130"/>
    </row>
    <row r="10" spans="1:12" ht="30" customHeight="1" thickBot="1">
      <c r="A10" s="135"/>
      <c r="B10" s="135"/>
      <c r="C10" s="135"/>
      <c r="D10" s="153"/>
      <c r="E10" s="148"/>
      <c r="F10" s="141"/>
      <c r="G10" s="141"/>
      <c r="H10" s="143"/>
      <c r="I10" s="146"/>
      <c r="J10" s="138"/>
      <c r="K10" s="130"/>
      <c r="L10" s="130"/>
    </row>
    <row r="11" spans="1:12" ht="16.2" thickBot="1">
      <c r="A11" s="13" t="s">
        <v>6</v>
      </c>
      <c r="B11" s="14" t="s">
        <v>14</v>
      </c>
      <c r="C11" s="14" t="s">
        <v>15</v>
      </c>
      <c r="D11" s="14" t="s">
        <v>16</v>
      </c>
      <c r="E11" s="14" t="s">
        <v>12</v>
      </c>
      <c r="F11" s="14" t="s">
        <v>62</v>
      </c>
      <c r="G11" s="14" t="s">
        <v>109</v>
      </c>
      <c r="H11" s="53" t="s">
        <v>13</v>
      </c>
      <c r="I11" s="54"/>
      <c r="J11" s="26"/>
      <c r="K11" s="27"/>
      <c r="L11" s="27"/>
    </row>
    <row r="12" spans="1:12" ht="18">
      <c r="A12" s="69">
        <v>1</v>
      </c>
      <c r="B12" s="89" t="s">
        <v>87</v>
      </c>
      <c r="C12" s="58" t="s">
        <v>44</v>
      </c>
      <c r="D12" s="58">
        <v>50</v>
      </c>
      <c r="E12" s="59"/>
      <c r="F12" s="60">
        <v>0.05</v>
      </c>
      <c r="G12" s="61">
        <f t="shared" ref="G12:G43" si="0">E12*F12+E12</f>
        <v>0</v>
      </c>
      <c r="H12" s="61">
        <f t="shared" ref="H12:H43" si="1">D12*E12</f>
        <v>0</v>
      </c>
      <c r="I12" s="61">
        <f t="shared" ref="I12:I43" si="2">D12*E12+F12*D12*E12</f>
        <v>0</v>
      </c>
      <c r="J12" s="28"/>
      <c r="K12" s="17"/>
      <c r="L12" s="17"/>
    </row>
    <row r="13" spans="1:12" ht="43.2">
      <c r="A13" s="69">
        <v>2</v>
      </c>
      <c r="B13" s="90" t="s">
        <v>163</v>
      </c>
      <c r="C13" s="58" t="s">
        <v>44</v>
      </c>
      <c r="D13" s="58">
        <v>40</v>
      </c>
      <c r="E13" s="59"/>
      <c r="F13" s="60">
        <v>0.05</v>
      </c>
      <c r="G13" s="61">
        <f t="shared" si="0"/>
        <v>0</v>
      </c>
      <c r="H13" s="61">
        <f t="shared" si="1"/>
        <v>0</v>
      </c>
      <c r="I13" s="61">
        <f t="shared" si="2"/>
        <v>0</v>
      </c>
      <c r="J13" s="28"/>
      <c r="K13" s="17"/>
      <c r="L13" s="17"/>
    </row>
    <row r="14" spans="1:12" ht="18">
      <c r="A14" s="70">
        <v>3</v>
      </c>
      <c r="B14" s="91" t="s">
        <v>137</v>
      </c>
      <c r="C14" s="63" t="s">
        <v>44</v>
      </c>
      <c r="D14" s="63">
        <v>25</v>
      </c>
      <c r="E14" s="62"/>
      <c r="F14" s="60">
        <v>0.05</v>
      </c>
      <c r="G14" s="61">
        <f t="shared" si="0"/>
        <v>0</v>
      </c>
      <c r="H14" s="61">
        <f t="shared" si="1"/>
        <v>0</v>
      </c>
      <c r="I14" s="61">
        <f t="shared" si="2"/>
        <v>0</v>
      </c>
      <c r="J14" s="28"/>
      <c r="K14" s="17"/>
      <c r="L14" s="17"/>
    </row>
    <row r="15" spans="1:12" ht="18">
      <c r="A15" s="70">
        <v>4</v>
      </c>
      <c r="B15" s="91" t="s">
        <v>86</v>
      </c>
      <c r="C15" s="63" t="s">
        <v>44</v>
      </c>
      <c r="D15" s="63">
        <v>50</v>
      </c>
      <c r="E15" s="62"/>
      <c r="F15" s="60">
        <v>0.05</v>
      </c>
      <c r="G15" s="61">
        <f t="shared" si="0"/>
        <v>0</v>
      </c>
      <c r="H15" s="61">
        <f t="shared" si="1"/>
        <v>0</v>
      </c>
      <c r="I15" s="61">
        <f t="shared" si="2"/>
        <v>0</v>
      </c>
      <c r="J15" s="28"/>
      <c r="K15" s="17"/>
      <c r="L15" s="17"/>
    </row>
    <row r="16" spans="1:12" ht="43.2">
      <c r="A16" s="70">
        <v>5</v>
      </c>
      <c r="B16" s="92" t="s">
        <v>94</v>
      </c>
      <c r="C16" s="63" t="s">
        <v>44</v>
      </c>
      <c r="D16" s="63">
        <v>500</v>
      </c>
      <c r="E16" s="62"/>
      <c r="F16" s="60">
        <v>0.05</v>
      </c>
      <c r="G16" s="61">
        <f t="shared" si="0"/>
        <v>0</v>
      </c>
      <c r="H16" s="61">
        <f t="shared" si="1"/>
        <v>0</v>
      </c>
      <c r="I16" s="61">
        <f t="shared" si="2"/>
        <v>0</v>
      </c>
      <c r="J16" s="28"/>
      <c r="K16" s="17"/>
      <c r="L16" s="17"/>
    </row>
    <row r="17" spans="1:14" ht="18">
      <c r="A17" s="70">
        <v>6</v>
      </c>
      <c r="B17" s="92" t="s">
        <v>162</v>
      </c>
      <c r="C17" s="63" t="s">
        <v>7</v>
      </c>
      <c r="D17" s="63">
        <v>40</v>
      </c>
      <c r="E17" s="62"/>
      <c r="F17" s="60">
        <v>0.05</v>
      </c>
      <c r="G17" s="61">
        <f t="shared" si="0"/>
        <v>0</v>
      </c>
      <c r="H17" s="61">
        <f t="shared" si="1"/>
        <v>0</v>
      </c>
      <c r="I17" s="61">
        <f t="shared" si="2"/>
        <v>0</v>
      </c>
      <c r="J17" s="28"/>
      <c r="K17" s="17"/>
      <c r="L17" s="17"/>
    </row>
    <row r="18" spans="1:14" ht="19.5" customHeight="1">
      <c r="A18" s="70">
        <v>7</v>
      </c>
      <c r="B18" s="91" t="s">
        <v>124</v>
      </c>
      <c r="C18" s="63" t="s">
        <v>20</v>
      </c>
      <c r="D18" s="63">
        <v>450</v>
      </c>
      <c r="E18" s="62"/>
      <c r="F18" s="60">
        <v>0.08</v>
      </c>
      <c r="G18" s="61">
        <f t="shared" si="0"/>
        <v>0</v>
      </c>
      <c r="H18" s="61">
        <f t="shared" si="1"/>
        <v>0</v>
      </c>
      <c r="I18" s="61">
        <f t="shared" si="2"/>
        <v>0</v>
      </c>
      <c r="J18" s="28"/>
      <c r="K18" s="17"/>
      <c r="L18" s="17"/>
    </row>
    <row r="19" spans="1:14" ht="24.75" customHeight="1">
      <c r="A19" s="70">
        <v>8</v>
      </c>
      <c r="B19" s="91" t="s">
        <v>54</v>
      </c>
      <c r="C19" s="63" t="s">
        <v>44</v>
      </c>
      <c r="D19" s="63">
        <v>5</v>
      </c>
      <c r="E19" s="62"/>
      <c r="F19" s="60">
        <v>0.08</v>
      </c>
      <c r="G19" s="61">
        <f t="shared" si="0"/>
        <v>0</v>
      </c>
      <c r="H19" s="61">
        <f t="shared" si="1"/>
        <v>0</v>
      </c>
      <c r="I19" s="61">
        <f t="shared" si="2"/>
        <v>0</v>
      </c>
      <c r="J19" s="28"/>
      <c r="K19" s="17"/>
      <c r="L19" s="17"/>
    </row>
    <row r="20" spans="1:14" ht="18">
      <c r="A20" s="70">
        <v>9</v>
      </c>
      <c r="B20" s="91" t="s">
        <v>134</v>
      </c>
      <c r="C20" s="63" t="s">
        <v>167</v>
      </c>
      <c r="D20" s="63">
        <v>4</v>
      </c>
      <c r="E20" s="62"/>
      <c r="F20" s="60">
        <v>0.08</v>
      </c>
      <c r="G20" s="61">
        <f t="shared" si="0"/>
        <v>0</v>
      </c>
      <c r="H20" s="61">
        <f t="shared" si="1"/>
        <v>0</v>
      </c>
      <c r="I20" s="61">
        <f t="shared" si="2"/>
        <v>0</v>
      </c>
      <c r="J20" s="28"/>
      <c r="K20" s="17"/>
      <c r="L20" s="17"/>
    </row>
    <row r="21" spans="1:14" ht="18">
      <c r="A21" s="70">
        <v>10</v>
      </c>
      <c r="B21" s="91" t="s">
        <v>99</v>
      </c>
      <c r="C21" s="63" t="s">
        <v>7</v>
      </c>
      <c r="D21" s="63">
        <v>50</v>
      </c>
      <c r="E21" s="62"/>
      <c r="F21" s="60">
        <v>0.08</v>
      </c>
      <c r="G21" s="61">
        <f t="shared" si="0"/>
        <v>0</v>
      </c>
      <c r="H21" s="61">
        <f t="shared" si="1"/>
        <v>0</v>
      </c>
      <c r="I21" s="61">
        <f t="shared" si="2"/>
        <v>0</v>
      </c>
      <c r="J21" s="28"/>
      <c r="K21" s="17"/>
      <c r="L21" s="17"/>
    </row>
    <row r="22" spans="1:14" ht="18">
      <c r="A22" s="70">
        <v>11</v>
      </c>
      <c r="B22" s="91" t="s">
        <v>92</v>
      </c>
      <c r="C22" s="63" t="s">
        <v>7</v>
      </c>
      <c r="D22" s="63">
        <v>20</v>
      </c>
      <c r="E22" s="62"/>
      <c r="F22" s="60">
        <v>0.08</v>
      </c>
      <c r="G22" s="61">
        <f t="shared" si="0"/>
        <v>0</v>
      </c>
      <c r="H22" s="61">
        <f t="shared" si="1"/>
        <v>0</v>
      </c>
      <c r="I22" s="61">
        <f t="shared" si="2"/>
        <v>0</v>
      </c>
      <c r="J22" s="28"/>
      <c r="K22" s="4"/>
      <c r="L22" s="4"/>
    </row>
    <row r="23" spans="1:14" ht="18">
      <c r="A23" s="70">
        <v>12</v>
      </c>
      <c r="B23" s="92" t="s">
        <v>93</v>
      </c>
      <c r="C23" s="63" t="s">
        <v>44</v>
      </c>
      <c r="D23" s="68">
        <v>50</v>
      </c>
      <c r="E23" s="62"/>
      <c r="F23" s="60">
        <v>0.05</v>
      </c>
      <c r="G23" s="61">
        <f t="shared" si="0"/>
        <v>0</v>
      </c>
      <c r="H23" s="61">
        <f t="shared" si="1"/>
        <v>0</v>
      </c>
      <c r="I23" s="61">
        <f t="shared" si="2"/>
        <v>0</v>
      </c>
      <c r="J23" s="28"/>
      <c r="K23" s="4"/>
      <c r="L23" s="4"/>
    </row>
    <row r="24" spans="1:14" ht="17.399999999999999">
      <c r="A24" s="70">
        <v>13</v>
      </c>
      <c r="B24" s="91" t="s">
        <v>100</v>
      </c>
      <c r="C24" s="63" t="s">
        <v>7</v>
      </c>
      <c r="D24" s="68">
        <v>10</v>
      </c>
      <c r="E24" s="62"/>
      <c r="F24" s="60">
        <v>0.23</v>
      </c>
      <c r="G24" s="61">
        <f t="shared" si="0"/>
        <v>0</v>
      </c>
      <c r="H24" s="61">
        <f t="shared" si="1"/>
        <v>0</v>
      </c>
      <c r="I24" s="61">
        <f t="shared" si="2"/>
        <v>0</v>
      </c>
      <c r="J24" s="16"/>
      <c r="K24" s="10"/>
      <c r="M24" s="4"/>
      <c r="N24" s="4"/>
    </row>
    <row r="25" spans="1:14" ht="28.5" customHeight="1">
      <c r="A25" s="70">
        <v>14</v>
      </c>
      <c r="B25" s="117" t="s">
        <v>301</v>
      </c>
      <c r="C25" s="63" t="s">
        <v>44</v>
      </c>
      <c r="D25" s="68">
        <v>140</v>
      </c>
      <c r="E25" s="74"/>
      <c r="F25" s="60">
        <v>0.05</v>
      </c>
      <c r="G25" s="61">
        <f t="shared" si="0"/>
        <v>0</v>
      </c>
      <c r="H25" s="61">
        <f t="shared" si="1"/>
        <v>0</v>
      </c>
      <c r="I25" s="61">
        <f t="shared" si="2"/>
        <v>0</v>
      </c>
      <c r="J25" s="4"/>
      <c r="L25" s="8"/>
      <c r="M25" s="8"/>
    </row>
    <row r="26" spans="1:14" ht="17.399999999999999">
      <c r="A26" s="70">
        <v>15</v>
      </c>
      <c r="B26" s="117" t="s">
        <v>302</v>
      </c>
      <c r="C26" s="63" t="s">
        <v>7</v>
      </c>
      <c r="D26" s="68">
        <v>5</v>
      </c>
      <c r="E26" s="74"/>
      <c r="F26" s="60">
        <v>0.05</v>
      </c>
      <c r="G26" s="61">
        <f t="shared" si="0"/>
        <v>0</v>
      </c>
      <c r="H26" s="61">
        <f t="shared" si="1"/>
        <v>0</v>
      </c>
      <c r="I26" s="61">
        <f t="shared" si="2"/>
        <v>0</v>
      </c>
      <c r="K26" s="4"/>
      <c r="L26" s="8"/>
      <c r="M26" s="8"/>
      <c r="N26" s="8"/>
    </row>
    <row r="27" spans="1:14" ht="28.8">
      <c r="A27" s="70">
        <v>16</v>
      </c>
      <c r="B27" s="92" t="s">
        <v>156</v>
      </c>
      <c r="C27" s="63" t="s">
        <v>7</v>
      </c>
      <c r="D27" s="68">
        <v>50</v>
      </c>
      <c r="E27" s="74"/>
      <c r="F27" s="60">
        <v>0.05</v>
      </c>
      <c r="G27" s="61">
        <f t="shared" si="0"/>
        <v>0</v>
      </c>
      <c r="H27" s="61">
        <f t="shared" si="1"/>
        <v>0</v>
      </c>
      <c r="I27" s="61">
        <f t="shared" si="2"/>
        <v>0</v>
      </c>
    </row>
    <row r="28" spans="1:14" ht="30" customHeight="1">
      <c r="A28" s="70">
        <v>17</v>
      </c>
      <c r="B28" s="92" t="s">
        <v>226</v>
      </c>
      <c r="C28" s="63" t="s">
        <v>44</v>
      </c>
      <c r="D28" s="68">
        <v>20</v>
      </c>
      <c r="E28" s="74"/>
      <c r="F28" s="60">
        <v>0.08</v>
      </c>
      <c r="G28" s="61">
        <f t="shared" si="0"/>
        <v>0</v>
      </c>
      <c r="H28" s="61">
        <f t="shared" si="1"/>
        <v>0</v>
      </c>
      <c r="I28" s="61">
        <f t="shared" si="2"/>
        <v>0</v>
      </c>
      <c r="J28" s="4"/>
    </row>
    <row r="29" spans="1:14" ht="24.75" customHeight="1">
      <c r="A29" s="70">
        <v>18</v>
      </c>
      <c r="B29" s="91" t="s">
        <v>121</v>
      </c>
      <c r="C29" s="63" t="s">
        <v>7</v>
      </c>
      <c r="D29" s="68">
        <v>40</v>
      </c>
      <c r="E29" s="74"/>
      <c r="F29" s="60">
        <v>0.05</v>
      </c>
      <c r="G29" s="61">
        <f t="shared" si="0"/>
        <v>0</v>
      </c>
      <c r="H29" s="61">
        <f t="shared" si="1"/>
        <v>0</v>
      </c>
      <c r="I29" s="61">
        <f t="shared" si="2"/>
        <v>0</v>
      </c>
      <c r="J29" s="4"/>
    </row>
    <row r="30" spans="1:14" ht="28.5" customHeight="1">
      <c r="A30" s="70">
        <v>19</v>
      </c>
      <c r="B30" s="92" t="s">
        <v>96</v>
      </c>
      <c r="C30" s="63" t="s">
        <v>44</v>
      </c>
      <c r="D30" s="68">
        <v>50</v>
      </c>
      <c r="E30" s="74"/>
      <c r="F30" s="60">
        <v>0.08</v>
      </c>
      <c r="G30" s="61">
        <f t="shared" si="0"/>
        <v>0</v>
      </c>
      <c r="H30" s="61">
        <f t="shared" si="1"/>
        <v>0</v>
      </c>
      <c r="I30" s="61">
        <f t="shared" si="2"/>
        <v>0</v>
      </c>
      <c r="J30" s="4"/>
    </row>
    <row r="31" spans="1:14" ht="28.8">
      <c r="A31" s="70">
        <v>20</v>
      </c>
      <c r="B31" s="92" t="s">
        <v>82</v>
      </c>
      <c r="C31" s="63" t="s">
        <v>7</v>
      </c>
      <c r="D31" s="68">
        <v>200</v>
      </c>
      <c r="E31" s="74"/>
      <c r="F31" s="60">
        <v>0.23</v>
      </c>
      <c r="G31" s="61">
        <f t="shared" si="0"/>
        <v>0</v>
      </c>
      <c r="H31" s="61">
        <f t="shared" si="1"/>
        <v>0</v>
      </c>
      <c r="I31" s="61">
        <f t="shared" si="2"/>
        <v>0</v>
      </c>
      <c r="J31" s="4"/>
    </row>
    <row r="32" spans="1:14" ht="30.75" customHeight="1">
      <c r="A32" s="70">
        <v>21</v>
      </c>
      <c r="B32" s="92" t="s">
        <v>136</v>
      </c>
      <c r="C32" s="63" t="s">
        <v>7</v>
      </c>
      <c r="D32" s="68">
        <v>50</v>
      </c>
      <c r="E32" s="74"/>
      <c r="F32" s="60">
        <v>0.05</v>
      </c>
      <c r="G32" s="61">
        <f t="shared" si="0"/>
        <v>0</v>
      </c>
      <c r="H32" s="61">
        <f t="shared" si="1"/>
        <v>0</v>
      </c>
      <c r="I32" s="61">
        <f t="shared" si="2"/>
        <v>0</v>
      </c>
      <c r="J32" s="4"/>
    </row>
    <row r="33" spans="1:12" ht="24.75" customHeight="1">
      <c r="A33" s="70">
        <v>22</v>
      </c>
      <c r="B33" s="93" t="s">
        <v>168</v>
      </c>
      <c r="C33" s="63" t="s">
        <v>132</v>
      </c>
      <c r="D33" s="68">
        <v>50</v>
      </c>
      <c r="E33" s="74"/>
      <c r="F33" s="60">
        <v>0.05</v>
      </c>
      <c r="G33" s="61">
        <f t="shared" si="0"/>
        <v>0</v>
      </c>
      <c r="H33" s="61">
        <f t="shared" si="1"/>
        <v>0</v>
      </c>
      <c r="I33" s="61">
        <f t="shared" si="2"/>
        <v>0</v>
      </c>
      <c r="K33" s="4"/>
      <c r="L33" s="4"/>
    </row>
    <row r="34" spans="1:12" ht="28.5" customHeight="1">
      <c r="A34" s="70">
        <v>23</v>
      </c>
      <c r="B34" s="117" t="s">
        <v>303</v>
      </c>
      <c r="C34" s="63" t="s">
        <v>7</v>
      </c>
      <c r="D34" s="68">
        <v>5</v>
      </c>
      <c r="E34" s="74"/>
      <c r="F34" s="60">
        <v>0.08</v>
      </c>
      <c r="G34" s="61">
        <f t="shared" si="0"/>
        <v>0</v>
      </c>
      <c r="H34" s="61">
        <f t="shared" si="1"/>
        <v>0</v>
      </c>
      <c r="I34" s="61">
        <f t="shared" si="2"/>
        <v>0</v>
      </c>
      <c r="J34" s="8"/>
      <c r="K34" s="8"/>
    </row>
    <row r="35" spans="1:12" ht="21" customHeight="1">
      <c r="A35" s="70">
        <v>24</v>
      </c>
      <c r="B35" s="92" t="s">
        <v>84</v>
      </c>
      <c r="C35" s="63" t="s">
        <v>7</v>
      </c>
      <c r="D35" s="68">
        <v>20</v>
      </c>
      <c r="E35" s="74"/>
      <c r="F35" s="60">
        <v>0.23</v>
      </c>
      <c r="G35" s="61">
        <f t="shared" si="0"/>
        <v>0</v>
      </c>
      <c r="H35" s="61">
        <f t="shared" si="1"/>
        <v>0</v>
      </c>
      <c r="I35" s="61">
        <f t="shared" si="2"/>
        <v>0</v>
      </c>
      <c r="J35" s="8"/>
      <c r="K35" s="8"/>
      <c r="L35" s="8"/>
    </row>
    <row r="36" spans="1:12" ht="30.75" customHeight="1">
      <c r="A36" s="70">
        <v>25</v>
      </c>
      <c r="B36" s="91" t="s">
        <v>122</v>
      </c>
      <c r="C36" s="63" t="s">
        <v>20</v>
      </c>
      <c r="D36" s="68">
        <v>70</v>
      </c>
      <c r="E36" s="74"/>
      <c r="F36" s="60">
        <v>0.05</v>
      </c>
      <c r="G36" s="61">
        <f t="shared" si="0"/>
        <v>0</v>
      </c>
      <c r="H36" s="61">
        <f t="shared" si="1"/>
        <v>0</v>
      </c>
      <c r="I36" s="61">
        <f t="shared" si="2"/>
        <v>0</v>
      </c>
    </row>
    <row r="37" spans="1:12" ht="20.25" customHeight="1">
      <c r="A37" s="70">
        <v>26</v>
      </c>
      <c r="B37" s="92" t="s">
        <v>116</v>
      </c>
      <c r="C37" s="63" t="s">
        <v>7</v>
      </c>
      <c r="D37" s="68">
        <v>20</v>
      </c>
      <c r="E37" s="74"/>
      <c r="F37" s="60">
        <v>0.05</v>
      </c>
      <c r="G37" s="61">
        <f t="shared" si="0"/>
        <v>0</v>
      </c>
      <c r="H37" s="61">
        <f t="shared" si="1"/>
        <v>0</v>
      </c>
      <c r="I37" s="61">
        <f t="shared" si="2"/>
        <v>0</v>
      </c>
    </row>
    <row r="38" spans="1:12" ht="18.75" customHeight="1">
      <c r="A38" s="70">
        <v>27</v>
      </c>
      <c r="B38" s="92" t="s">
        <v>166</v>
      </c>
      <c r="C38" s="63" t="s">
        <v>20</v>
      </c>
      <c r="D38" s="68">
        <v>100</v>
      </c>
      <c r="E38" s="74"/>
      <c r="F38" s="60">
        <v>0.05</v>
      </c>
      <c r="G38" s="61">
        <f t="shared" si="0"/>
        <v>0</v>
      </c>
      <c r="H38" s="61">
        <f t="shared" si="1"/>
        <v>0</v>
      </c>
      <c r="I38" s="61">
        <f t="shared" si="2"/>
        <v>0</v>
      </c>
    </row>
    <row r="39" spans="1:12" ht="32.25" customHeight="1">
      <c r="A39" s="70">
        <v>28</v>
      </c>
      <c r="B39" s="91" t="s">
        <v>120</v>
      </c>
      <c r="C39" s="63" t="s">
        <v>20</v>
      </c>
      <c r="D39" s="68">
        <v>50</v>
      </c>
      <c r="E39" s="74"/>
      <c r="F39" s="60">
        <v>0.05</v>
      </c>
      <c r="G39" s="61">
        <f t="shared" si="0"/>
        <v>0</v>
      </c>
      <c r="H39" s="61">
        <f t="shared" si="1"/>
        <v>0</v>
      </c>
      <c r="I39" s="61">
        <f t="shared" si="2"/>
        <v>0</v>
      </c>
    </row>
    <row r="40" spans="1:12" ht="32.25" customHeight="1">
      <c r="A40" s="70">
        <v>29</v>
      </c>
      <c r="B40" s="92" t="s">
        <v>169</v>
      </c>
      <c r="C40" s="63" t="s">
        <v>167</v>
      </c>
      <c r="D40" s="68">
        <v>10</v>
      </c>
      <c r="E40" s="74"/>
      <c r="F40" s="60">
        <v>0.05</v>
      </c>
      <c r="G40" s="61">
        <f t="shared" si="0"/>
        <v>0</v>
      </c>
      <c r="H40" s="61">
        <f t="shared" si="1"/>
        <v>0</v>
      </c>
      <c r="I40" s="61">
        <f t="shared" si="2"/>
        <v>0</v>
      </c>
    </row>
    <row r="41" spans="1:12" ht="28.5" customHeight="1">
      <c r="A41" s="70">
        <v>30</v>
      </c>
      <c r="B41" s="92" t="s">
        <v>246</v>
      </c>
      <c r="C41" s="63" t="s">
        <v>7</v>
      </c>
      <c r="D41" s="68">
        <v>5</v>
      </c>
      <c r="E41" s="74"/>
      <c r="F41" s="60">
        <v>0.08</v>
      </c>
      <c r="G41" s="61">
        <f t="shared" si="0"/>
        <v>0</v>
      </c>
      <c r="H41" s="61">
        <f t="shared" si="1"/>
        <v>0</v>
      </c>
      <c r="I41" s="61">
        <f t="shared" si="2"/>
        <v>0</v>
      </c>
    </row>
    <row r="42" spans="1:12" ht="43.5" customHeight="1">
      <c r="A42" s="70">
        <v>31</v>
      </c>
      <c r="B42" s="92" t="s">
        <v>83</v>
      </c>
      <c r="C42" s="63" t="s">
        <v>7</v>
      </c>
      <c r="D42" s="68">
        <v>100</v>
      </c>
      <c r="E42" s="74"/>
      <c r="F42" s="60">
        <v>0.08</v>
      </c>
      <c r="G42" s="61">
        <f t="shared" si="0"/>
        <v>0</v>
      </c>
      <c r="H42" s="61">
        <f t="shared" si="1"/>
        <v>0</v>
      </c>
      <c r="I42" s="61">
        <f t="shared" si="2"/>
        <v>0</v>
      </c>
      <c r="J42" s="25"/>
      <c r="K42" s="25"/>
      <c r="L42" s="25"/>
    </row>
    <row r="43" spans="1:12" ht="71.25" customHeight="1">
      <c r="A43" s="70">
        <v>32</v>
      </c>
      <c r="B43" s="117" t="s">
        <v>306</v>
      </c>
      <c r="C43" s="63" t="s">
        <v>7</v>
      </c>
      <c r="D43" s="68">
        <v>100</v>
      </c>
      <c r="E43" s="74"/>
      <c r="F43" s="60">
        <v>0.08</v>
      </c>
      <c r="G43" s="61">
        <f t="shared" si="0"/>
        <v>0</v>
      </c>
      <c r="H43" s="61">
        <f t="shared" si="1"/>
        <v>0</v>
      </c>
      <c r="I43" s="61">
        <f t="shared" si="2"/>
        <v>0</v>
      </c>
      <c r="J43" s="25"/>
      <c r="K43" s="25"/>
      <c r="L43" s="25"/>
    </row>
    <row r="44" spans="1:12" ht="28.8">
      <c r="A44" s="70">
        <v>33</v>
      </c>
      <c r="B44" s="94" t="s">
        <v>210</v>
      </c>
      <c r="C44" s="63" t="s">
        <v>7</v>
      </c>
      <c r="D44" s="68">
        <v>200</v>
      </c>
      <c r="E44" s="74"/>
      <c r="F44" s="60">
        <v>0.05</v>
      </c>
      <c r="G44" s="61">
        <f t="shared" ref="G44:G73" si="3">E44*F44+E44</f>
        <v>0</v>
      </c>
      <c r="H44" s="61">
        <f t="shared" ref="H44:H73" si="4">D44*E44</f>
        <v>0</v>
      </c>
      <c r="I44" s="61">
        <f t="shared" ref="I44:I73" si="5">D44*E44+F44*D44*E44</f>
        <v>0</v>
      </c>
    </row>
    <row r="45" spans="1:12" ht="72">
      <c r="A45" s="70">
        <v>34</v>
      </c>
      <c r="B45" s="92" t="s">
        <v>95</v>
      </c>
      <c r="C45" s="63" t="s">
        <v>7</v>
      </c>
      <c r="D45" s="68">
        <v>80</v>
      </c>
      <c r="E45" s="74"/>
      <c r="F45" s="60">
        <v>0.05</v>
      </c>
      <c r="G45" s="61">
        <f t="shared" si="3"/>
        <v>0</v>
      </c>
      <c r="H45" s="61">
        <f t="shared" si="4"/>
        <v>0</v>
      </c>
      <c r="I45" s="61">
        <f t="shared" si="5"/>
        <v>0</v>
      </c>
    </row>
    <row r="46" spans="1:12" ht="15">
      <c r="A46" s="70">
        <v>35</v>
      </c>
      <c r="B46" s="92" t="s">
        <v>217</v>
      </c>
      <c r="C46" s="63" t="s">
        <v>44</v>
      </c>
      <c r="D46" s="68">
        <v>30</v>
      </c>
      <c r="E46" s="74"/>
      <c r="F46" s="60">
        <v>0.23</v>
      </c>
      <c r="G46" s="61">
        <f t="shared" si="3"/>
        <v>0</v>
      </c>
      <c r="H46" s="61">
        <f t="shared" si="4"/>
        <v>0</v>
      </c>
      <c r="I46" s="61">
        <f t="shared" si="5"/>
        <v>0</v>
      </c>
    </row>
    <row r="47" spans="1:12" ht="28.8">
      <c r="A47" s="70">
        <v>36</v>
      </c>
      <c r="B47" s="95" t="s">
        <v>135</v>
      </c>
      <c r="C47" s="63" t="s">
        <v>167</v>
      </c>
      <c r="D47" s="68">
        <v>50</v>
      </c>
      <c r="E47" s="74"/>
      <c r="F47" s="60">
        <v>0.05</v>
      </c>
      <c r="G47" s="61">
        <f t="shared" si="3"/>
        <v>0</v>
      </c>
      <c r="H47" s="61">
        <f t="shared" si="4"/>
        <v>0</v>
      </c>
      <c r="I47" s="61">
        <f t="shared" si="5"/>
        <v>0</v>
      </c>
    </row>
    <row r="48" spans="1:12" ht="28.8">
      <c r="A48" s="70">
        <v>37</v>
      </c>
      <c r="B48" s="92" t="s">
        <v>88</v>
      </c>
      <c r="C48" s="63" t="s">
        <v>7</v>
      </c>
      <c r="D48" s="68">
        <v>50</v>
      </c>
      <c r="E48" s="74"/>
      <c r="F48" s="60">
        <v>0.08</v>
      </c>
      <c r="G48" s="61">
        <f t="shared" si="3"/>
        <v>0</v>
      </c>
      <c r="H48" s="61">
        <f t="shared" si="4"/>
        <v>0</v>
      </c>
      <c r="I48" s="61">
        <f t="shared" si="5"/>
        <v>0</v>
      </c>
    </row>
    <row r="49" spans="1:9" ht="27" customHeight="1">
      <c r="A49" s="70">
        <v>38</v>
      </c>
      <c r="B49" s="92" t="s">
        <v>138</v>
      </c>
      <c r="C49" s="63" t="s">
        <v>7</v>
      </c>
      <c r="D49" s="68">
        <v>50</v>
      </c>
      <c r="E49" s="74"/>
      <c r="F49" s="60">
        <v>0.05</v>
      </c>
      <c r="G49" s="61">
        <f t="shared" si="3"/>
        <v>0</v>
      </c>
      <c r="H49" s="61">
        <f t="shared" si="4"/>
        <v>0</v>
      </c>
      <c r="I49" s="61">
        <f t="shared" si="5"/>
        <v>0</v>
      </c>
    </row>
    <row r="50" spans="1:9" ht="28.8">
      <c r="A50" s="70">
        <v>39</v>
      </c>
      <c r="B50" s="92" t="s">
        <v>189</v>
      </c>
      <c r="C50" s="63" t="s">
        <v>44</v>
      </c>
      <c r="D50" s="68">
        <v>100</v>
      </c>
      <c r="E50" s="74"/>
      <c r="F50" s="60">
        <v>0.08</v>
      </c>
      <c r="G50" s="61">
        <f t="shared" si="3"/>
        <v>0</v>
      </c>
      <c r="H50" s="61">
        <f t="shared" si="4"/>
        <v>0</v>
      </c>
      <c r="I50" s="61">
        <f t="shared" si="5"/>
        <v>0</v>
      </c>
    </row>
    <row r="51" spans="1:9" ht="48.75" customHeight="1">
      <c r="A51" s="70">
        <v>40</v>
      </c>
      <c r="B51" s="92" t="s">
        <v>77</v>
      </c>
      <c r="C51" s="63" t="s">
        <v>7</v>
      </c>
      <c r="D51" s="68">
        <v>400</v>
      </c>
      <c r="E51" s="74"/>
      <c r="F51" s="60">
        <v>0.05</v>
      </c>
      <c r="G51" s="61">
        <f t="shared" si="3"/>
        <v>0</v>
      </c>
      <c r="H51" s="61">
        <f t="shared" si="4"/>
        <v>0</v>
      </c>
      <c r="I51" s="61">
        <f t="shared" si="5"/>
        <v>0</v>
      </c>
    </row>
    <row r="52" spans="1:9" ht="24" customHeight="1">
      <c r="A52" s="70">
        <v>41</v>
      </c>
      <c r="B52" s="92" t="s">
        <v>154</v>
      </c>
      <c r="C52" s="63" t="s">
        <v>7</v>
      </c>
      <c r="D52" s="68">
        <v>25</v>
      </c>
      <c r="E52" s="74"/>
      <c r="F52" s="60">
        <v>0.05</v>
      </c>
      <c r="G52" s="61">
        <f t="shared" si="3"/>
        <v>0</v>
      </c>
      <c r="H52" s="61">
        <f t="shared" si="4"/>
        <v>0</v>
      </c>
      <c r="I52" s="61">
        <f t="shared" si="5"/>
        <v>0</v>
      </c>
    </row>
    <row r="53" spans="1:9" ht="22.5" customHeight="1">
      <c r="A53" s="70">
        <v>42</v>
      </c>
      <c r="B53" s="94" t="s">
        <v>126</v>
      </c>
      <c r="C53" s="63" t="s">
        <v>7</v>
      </c>
      <c r="D53" s="68">
        <v>200</v>
      </c>
      <c r="E53" s="74"/>
      <c r="F53" s="60">
        <v>0.05</v>
      </c>
      <c r="G53" s="61">
        <f t="shared" si="3"/>
        <v>0</v>
      </c>
      <c r="H53" s="61">
        <f t="shared" si="4"/>
        <v>0</v>
      </c>
      <c r="I53" s="61">
        <f t="shared" si="5"/>
        <v>0</v>
      </c>
    </row>
    <row r="54" spans="1:9" ht="15">
      <c r="A54" s="70">
        <v>43</v>
      </c>
      <c r="B54" s="94" t="s">
        <v>141</v>
      </c>
      <c r="C54" s="63" t="s">
        <v>7</v>
      </c>
      <c r="D54" s="68">
        <v>5</v>
      </c>
      <c r="E54" s="74"/>
      <c r="F54" s="60">
        <v>0.05</v>
      </c>
      <c r="G54" s="61">
        <f t="shared" si="3"/>
        <v>0</v>
      </c>
      <c r="H54" s="61">
        <f t="shared" si="4"/>
        <v>0</v>
      </c>
      <c r="I54" s="61">
        <f t="shared" si="5"/>
        <v>0</v>
      </c>
    </row>
    <row r="55" spans="1:9" ht="28.8">
      <c r="A55" s="70">
        <v>44</v>
      </c>
      <c r="B55" s="94" t="s">
        <v>105</v>
      </c>
      <c r="C55" s="63" t="s">
        <v>7</v>
      </c>
      <c r="D55" s="68">
        <v>100</v>
      </c>
      <c r="E55" s="74"/>
      <c r="F55" s="60">
        <v>0.05</v>
      </c>
      <c r="G55" s="61">
        <f t="shared" si="3"/>
        <v>0</v>
      </c>
      <c r="H55" s="61">
        <f t="shared" si="4"/>
        <v>0</v>
      </c>
      <c r="I55" s="61">
        <f t="shared" si="5"/>
        <v>0</v>
      </c>
    </row>
    <row r="56" spans="1:9" ht="28.8">
      <c r="A56" s="70">
        <v>45</v>
      </c>
      <c r="B56" s="92" t="s">
        <v>80</v>
      </c>
      <c r="C56" s="63" t="s">
        <v>7</v>
      </c>
      <c r="D56" s="68">
        <v>400</v>
      </c>
      <c r="E56" s="74"/>
      <c r="F56" s="60">
        <v>0.05</v>
      </c>
      <c r="G56" s="61">
        <f t="shared" si="3"/>
        <v>0</v>
      </c>
      <c r="H56" s="61">
        <f t="shared" si="4"/>
        <v>0</v>
      </c>
      <c r="I56" s="61">
        <f t="shared" si="5"/>
        <v>0</v>
      </c>
    </row>
    <row r="57" spans="1:9" ht="28.8">
      <c r="A57" s="70">
        <v>46</v>
      </c>
      <c r="B57" s="92" t="s">
        <v>78</v>
      </c>
      <c r="C57" s="63" t="s">
        <v>7</v>
      </c>
      <c r="D57" s="68">
        <v>320</v>
      </c>
      <c r="E57" s="74"/>
      <c r="F57" s="60">
        <v>0.05</v>
      </c>
      <c r="G57" s="61">
        <f t="shared" si="3"/>
        <v>0</v>
      </c>
      <c r="H57" s="61">
        <f t="shared" si="4"/>
        <v>0</v>
      </c>
      <c r="I57" s="61">
        <f t="shared" si="5"/>
        <v>0</v>
      </c>
    </row>
    <row r="58" spans="1:9" ht="43.2">
      <c r="A58" s="70">
        <v>47</v>
      </c>
      <c r="B58" s="96" t="s">
        <v>79</v>
      </c>
      <c r="C58" s="63" t="s">
        <v>7</v>
      </c>
      <c r="D58" s="68">
        <v>400</v>
      </c>
      <c r="E58" s="74"/>
      <c r="F58" s="60">
        <v>0.05</v>
      </c>
      <c r="G58" s="61">
        <f t="shared" si="3"/>
        <v>0</v>
      </c>
      <c r="H58" s="61">
        <f t="shared" si="4"/>
        <v>0</v>
      </c>
      <c r="I58" s="61">
        <f t="shared" si="5"/>
        <v>0</v>
      </c>
    </row>
    <row r="59" spans="1:9" ht="28.8">
      <c r="A59" s="70">
        <v>48</v>
      </c>
      <c r="B59" s="109" t="s">
        <v>259</v>
      </c>
      <c r="C59" s="63" t="s">
        <v>260</v>
      </c>
      <c r="D59" s="68">
        <v>100</v>
      </c>
      <c r="E59" s="74"/>
      <c r="F59" s="60">
        <v>0.05</v>
      </c>
      <c r="G59" s="61">
        <f t="shared" si="3"/>
        <v>0</v>
      </c>
      <c r="H59" s="61">
        <f t="shared" si="4"/>
        <v>0</v>
      </c>
      <c r="I59" s="61">
        <f t="shared" si="5"/>
        <v>0</v>
      </c>
    </row>
    <row r="60" spans="1:9" ht="36.75" customHeight="1">
      <c r="A60" s="70">
        <v>49</v>
      </c>
      <c r="B60" s="92" t="s">
        <v>125</v>
      </c>
      <c r="C60" s="63" t="s">
        <v>20</v>
      </c>
      <c r="D60" s="68">
        <v>500</v>
      </c>
      <c r="E60" s="74"/>
      <c r="F60" s="60">
        <v>0.05</v>
      </c>
      <c r="G60" s="61">
        <f t="shared" si="3"/>
        <v>0</v>
      </c>
      <c r="H60" s="61">
        <f t="shared" si="4"/>
        <v>0</v>
      </c>
      <c r="I60" s="61">
        <f t="shared" si="5"/>
        <v>0</v>
      </c>
    </row>
    <row r="61" spans="1:9" ht="20.25" customHeight="1">
      <c r="A61" s="70">
        <v>50</v>
      </c>
      <c r="B61" s="92" t="s">
        <v>133</v>
      </c>
      <c r="C61" s="63" t="s">
        <v>20</v>
      </c>
      <c r="D61" s="68">
        <v>10</v>
      </c>
      <c r="E61" s="74"/>
      <c r="F61" s="60">
        <v>0.05</v>
      </c>
      <c r="G61" s="61">
        <f t="shared" si="3"/>
        <v>0</v>
      </c>
      <c r="H61" s="61">
        <f t="shared" si="4"/>
        <v>0</v>
      </c>
      <c r="I61" s="61">
        <f t="shared" si="5"/>
        <v>0</v>
      </c>
    </row>
    <row r="62" spans="1:9" ht="20.25" customHeight="1">
      <c r="A62" s="70">
        <v>51</v>
      </c>
      <c r="B62" s="91" t="s">
        <v>172</v>
      </c>
      <c r="C62" s="63" t="s">
        <v>20</v>
      </c>
      <c r="D62" s="68">
        <v>5</v>
      </c>
      <c r="E62" s="74"/>
      <c r="F62" s="60">
        <v>0.05</v>
      </c>
      <c r="G62" s="61">
        <f t="shared" si="3"/>
        <v>0</v>
      </c>
      <c r="H62" s="61">
        <f t="shared" si="4"/>
        <v>0</v>
      </c>
      <c r="I62" s="61">
        <f t="shared" si="5"/>
        <v>0</v>
      </c>
    </row>
    <row r="63" spans="1:9" ht="20.25" customHeight="1">
      <c r="A63" s="70">
        <v>52</v>
      </c>
      <c r="B63" s="110" t="s">
        <v>280</v>
      </c>
      <c r="C63" s="63" t="s">
        <v>167</v>
      </c>
      <c r="D63" s="68">
        <v>450</v>
      </c>
      <c r="E63" s="74"/>
      <c r="F63" s="60">
        <v>0.08</v>
      </c>
      <c r="G63" s="61">
        <f t="shared" si="3"/>
        <v>0</v>
      </c>
      <c r="H63" s="61">
        <f t="shared" si="4"/>
        <v>0</v>
      </c>
      <c r="I63" s="61">
        <f t="shared" si="5"/>
        <v>0</v>
      </c>
    </row>
    <row r="64" spans="1:9" ht="19.5" customHeight="1">
      <c r="A64" s="70">
        <v>53</v>
      </c>
      <c r="B64" s="92" t="s">
        <v>115</v>
      </c>
      <c r="C64" s="63" t="s">
        <v>167</v>
      </c>
      <c r="D64" s="68">
        <v>50</v>
      </c>
      <c r="E64" s="74"/>
      <c r="F64" s="60">
        <v>0.05</v>
      </c>
      <c r="G64" s="61">
        <f t="shared" si="3"/>
        <v>0</v>
      </c>
      <c r="H64" s="61">
        <f t="shared" si="4"/>
        <v>0</v>
      </c>
      <c r="I64" s="61">
        <f t="shared" si="5"/>
        <v>0</v>
      </c>
    </row>
    <row r="65" spans="1:9" ht="37.5" customHeight="1">
      <c r="A65" s="70">
        <v>54</v>
      </c>
      <c r="B65" s="118" t="s">
        <v>304</v>
      </c>
      <c r="C65" s="63" t="s">
        <v>7</v>
      </c>
      <c r="D65" s="68">
        <v>800</v>
      </c>
      <c r="E65" s="74"/>
      <c r="F65" s="60">
        <v>0.05</v>
      </c>
      <c r="G65" s="61">
        <f t="shared" si="3"/>
        <v>0</v>
      </c>
      <c r="H65" s="61">
        <f t="shared" si="4"/>
        <v>0</v>
      </c>
      <c r="I65" s="61">
        <f t="shared" si="5"/>
        <v>0</v>
      </c>
    </row>
    <row r="66" spans="1:9" ht="15">
      <c r="A66" s="70">
        <v>55</v>
      </c>
      <c r="B66" s="91" t="s">
        <v>53</v>
      </c>
      <c r="C66" s="63" t="s">
        <v>7</v>
      </c>
      <c r="D66" s="68">
        <v>50</v>
      </c>
      <c r="E66" s="74"/>
      <c r="F66" s="60">
        <v>0.08</v>
      </c>
      <c r="G66" s="61">
        <f t="shared" si="3"/>
        <v>0</v>
      </c>
      <c r="H66" s="61">
        <f t="shared" si="4"/>
        <v>0</v>
      </c>
      <c r="I66" s="61">
        <f t="shared" si="5"/>
        <v>0</v>
      </c>
    </row>
    <row r="67" spans="1:9" ht="86.4">
      <c r="A67" s="70">
        <v>56</v>
      </c>
      <c r="B67" s="92" t="s">
        <v>218</v>
      </c>
      <c r="C67" s="63" t="s">
        <v>7</v>
      </c>
      <c r="D67" s="68">
        <v>200</v>
      </c>
      <c r="E67" s="108"/>
      <c r="F67" s="60">
        <v>0.05</v>
      </c>
      <c r="G67" s="61">
        <f t="shared" si="3"/>
        <v>0</v>
      </c>
      <c r="H67" s="61">
        <f t="shared" si="4"/>
        <v>0</v>
      </c>
      <c r="I67" s="61">
        <f t="shared" si="5"/>
        <v>0</v>
      </c>
    </row>
    <row r="68" spans="1:9" ht="57.6">
      <c r="A68" s="70">
        <v>57</v>
      </c>
      <c r="B68" s="92" t="s">
        <v>102</v>
      </c>
      <c r="C68" s="63" t="s">
        <v>7</v>
      </c>
      <c r="D68" s="68">
        <v>500</v>
      </c>
      <c r="E68" s="74"/>
      <c r="F68" s="60">
        <v>0.05</v>
      </c>
      <c r="G68" s="61">
        <f t="shared" si="3"/>
        <v>0</v>
      </c>
      <c r="H68" s="61">
        <f t="shared" si="4"/>
        <v>0</v>
      </c>
      <c r="I68" s="61">
        <f t="shared" si="5"/>
        <v>0</v>
      </c>
    </row>
    <row r="69" spans="1:9" ht="15">
      <c r="A69" s="70">
        <v>58</v>
      </c>
      <c r="B69" s="94" t="s">
        <v>103</v>
      </c>
      <c r="C69" s="63" t="s">
        <v>44</v>
      </c>
      <c r="D69" s="68">
        <v>10</v>
      </c>
      <c r="E69" s="74"/>
      <c r="F69" s="60">
        <v>0.05</v>
      </c>
      <c r="G69" s="61">
        <f t="shared" si="3"/>
        <v>0</v>
      </c>
      <c r="H69" s="61">
        <f t="shared" si="4"/>
        <v>0</v>
      </c>
      <c r="I69" s="61">
        <f t="shared" si="5"/>
        <v>0</v>
      </c>
    </row>
    <row r="70" spans="1:9" ht="15">
      <c r="A70" s="70">
        <v>59</v>
      </c>
      <c r="B70" s="118" t="s">
        <v>305</v>
      </c>
      <c r="C70" s="63" t="s">
        <v>56</v>
      </c>
      <c r="D70" s="68">
        <v>10</v>
      </c>
      <c r="E70" s="74"/>
      <c r="F70" s="60">
        <v>0.05</v>
      </c>
      <c r="G70" s="61">
        <f t="shared" si="3"/>
        <v>0</v>
      </c>
      <c r="H70" s="61">
        <f t="shared" si="4"/>
        <v>0</v>
      </c>
      <c r="I70" s="61">
        <f t="shared" si="5"/>
        <v>0</v>
      </c>
    </row>
    <row r="71" spans="1:9" ht="28.8">
      <c r="A71" s="70">
        <v>60</v>
      </c>
      <c r="B71" s="92" t="s">
        <v>90</v>
      </c>
      <c r="C71" s="63" t="s">
        <v>44</v>
      </c>
      <c r="D71" s="68">
        <v>100</v>
      </c>
      <c r="E71" s="74"/>
      <c r="F71" s="60">
        <v>0.08</v>
      </c>
      <c r="G71" s="61">
        <f t="shared" si="3"/>
        <v>0</v>
      </c>
      <c r="H71" s="61">
        <f t="shared" si="4"/>
        <v>0</v>
      </c>
      <c r="I71" s="61">
        <f t="shared" si="5"/>
        <v>0</v>
      </c>
    </row>
    <row r="72" spans="1:9" ht="15.75" customHeight="1">
      <c r="A72" s="70">
        <v>61</v>
      </c>
      <c r="B72" s="92" t="s">
        <v>89</v>
      </c>
      <c r="C72" s="63" t="s">
        <v>44</v>
      </c>
      <c r="D72" s="68">
        <v>500</v>
      </c>
      <c r="E72" s="74"/>
      <c r="F72" s="60">
        <v>0.08</v>
      </c>
      <c r="G72" s="61">
        <f t="shared" si="3"/>
        <v>0</v>
      </c>
      <c r="H72" s="61">
        <f t="shared" si="4"/>
        <v>0</v>
      </c>
      <c r="I72" s="61">
        <f t="shared" si="5"/>
        <v>0</v>
      </c>
    </row>
    <row r="73" spans="1:9" ht="21.75" customHeight="1">
      <c r="A73" s="70">
        <v>62</v>
      </c>
      <c r="B73" s="92" t="s">
        <v>227</v>
      </c>
      <c r="C73" s="63" t="s">
        <v>44</v>
      </c>
      <c r="D73" s="68">
        <v>50</v>
      </c>
      <c r="E73" s="74"/>
      <c r="F73" s="60">
        <v>0.05</v>
      </c>
      <c r="G73" s="61">
        <f t="shared" si="3"/>
        <v>0</v>
      </c>
      <c r="H73" s="61">
        <f t="shared" si="4"/>
        <v>0</v>
      </c>
      <c r="I73" s="61">
        <f t="shared" si="5"/>
        <v>0</v>
      </c>
    </row>
    <row r="74" spans="1:9" ht="28.8">
      <c r="A74" s="70">
        <v>63</v>
      </c>
      <c r="B74" s="92" t="s">
        <v>170</v>
      </c>
      <c r="C74" s="63" t="s">
        <v>44</v>
      </c>
      <c r="D74" s="68">
        <v>50</v>
      </c>
      <c r="E74" s="74"/>
      <c r="F74" s="60">
        <v>0.05</v>
      </c>
      <c r="G74" s="61">
        <f t="shared" ref="G74:G108" si="6">E74*F74+E74</f>
        <v>0</v>
      </c>
      <c r="H74" s="61">
        <f t="shared" ref="H74:H108" si="7">D74*E74</f>
        <v>0</v>
      </c>
      <c r="I74" s="61">
        <f t="shared" ref="I74:I108" si="8">D74*E74+F74*D74*E74</f>
        <v>0</v>
      </c>
    </row>
    <row r="75" spans="1:9" ht="15">
      <c r="A75" s="70">
        <v>64</v>
      </c>
      <c r="B75" s="91" t="s">
        <v>98</v>
      </c>
      <c r="C75" s="63" t="s">
        <v>44</v>
      </c>
      <c r="D75" s="68">
        <v>100</v>
      </c>
      <c r="E75" s="74"/>
      <c r="F75" s="60">
        <v>0.05</v>
      </c>
      <c r="G75" s="61">
        <f t="shared" si="6"/>
        <v>0</v>
      </c>
      <c r="H75" s="61">
        <f t="shared" si="7"/>
        <v>0</v>
      </c>
      <c r="I75" s="61">
        <f t="shared" si="8"/>
        <v>0</v>
      </c>
    </row>
    <row r="76" spans="1:9" ht="15">
      <c r="A76" s="70">
        <v>65</v>
      </c>
      <c r="B76" s="120" t="s">
        <v>308</v>
      </c>
      <c r="C76" s="63" t="s">
        <v>44</v>
      </c>
      <c r="D76" s="68">
        <v>50</v>
      </c>
      <c r="E76" s="74"/>
      <c r="F76" s="60">
        <v>0.05</v>
      </c>
      <c r="G76" s="61">
        <f t="shared" si="6"/>
        <v>0</v>
      </c>
      <c r="H76" s="61">
        <f t="shared" si="7"/>
        <v>0</v>
      </c>
      <c r="I76" s="61">
        <f t="shared" si="8"/>
        <v>0</v>
      </c>
    </row>
    <row r="77" spans="1:9" ht="60" customHeight="1">
      <c r="A77" s="70">
        <v>66</v>
      </c>
      <c r="B77" s="92" t="s">
        <v>85</v>
      </c>
      <c r="C77" s="63" t="s">
        <v>44</v>
      </c>
      <c r="D77" s="68">
        <v>150</v>
      </c>
      <c r="E77" s="74"/>
      <c r="F77" s="60">
        <v>0.08</v>
      </c>
      <c r="G77" s="61">
        <f t="shared" si="6"/>
        <v>0</v>
      </c>
      <c r="H77" s="61">
        <f t="shared" si="7"/>
        <v>0</v>
      </c>
      <c r="I77" s="61">
        <f t="shared" si="8"/>
        <v>0</v>
      </c>
    </row>
    <row r="78" spans="1:9" ht="39.75" customHeight="1">
      <c r="A78" s="70">
        <v>67</v>
      </c>
      <c r="B78" s="94" t="s">
        <v>173</v>
      </c>
      <c r="C78" s="63" t="s">
        <v>44</v>
      </c>
      <c r="D78" s="68">
        <v>450</v>
      </c>
      <c r="E78" s="74"/>
      <c r="F78" s="60">
        <v>0.08</v>
      </c>
      <c r="G78" s="61">
        <f t="shared" si="6"/>
        <v>0</v>
      </c>
      <c r="H78" s="61">
        <f t="shared" si="7"/>
        <v>0</v>
      </c>
      <c r="I78" s="61">
        <f t="shared" si="8"/>
        <v>0</v>
      </c>
    </row>
    <row r="79" spans="1:9" ht="61.5" customHeight="1">
      <c r="A79" s="70">
        <v>68</v>
      </c>
      <c r="B79" s="94" t="s">
        <v>228</v>
      </c>
      <c r="C79" s="63" t="s">
        <v>7</v>
      </c>
      <c r="D79" s="68">
        <v>10</v>
      </c>
      <c r="E79" s="74"/>
      <c r="F79" s="60">
        <v>0.08</v>
      </c>
      <c r="G79" s="61">
        <f t="shared" si="6"/>
        <v>0</v>
      </c>
      <c r="H79" s="61">
        <f t="shared" si="7"/>
        <v>0</v>
      </c>
      <c r="I79" s="61">
        <f t="shared" si="8"/>
        <v>0</v>
      </c>
    </row>
    <row r="80" spans="1:9" ht="43.2">
      <c r="A80" s="70">
        <v>69</v>
      </c>
      <c r="B80" s="92" t="s">
        <v>160</v>
      </c>
      <c r="C80" s="63" t="s">
        <v>44</v>
      </c>
      <c r="D80" s="68">
        <v>30</v>
      </c>
      <c r="E80" s="74"/>
      <c r="F80" s="60">
        <v>0.08</v>
      </c>
      <c r="G80" s="61">
        <f t="shared" si="6"/>
        <v>0</v>
      </c>
      <c r="H80" s="61">
        <f t="shared" si="7"/>
        <v>0</v>
      </c>
      <c r="I80" s="61">
        <f t="shared" si="8"/>
        <v>0</v>
      </c>
    </row>
    <row r="81" spans="1:9" ht="18" customHeight="1">
      <c r="A81" s="70">
        <v>70</v>
      </c>
      <c r="B81" s="92" t="s">
        <v>101</v>
      </c>
      <c r="C81" s="63" t="s">
        <v>167</v>
      </c>
      <c r="D81" s="68">
        <v>50</v>
      </c>
      <c r="E81" s="74"/>
      <c r="F81" s="60">
        <v>0.05</v>
      </c>
      <c r="G81" s="61">
        <f t="shared" si="6"/>
        <v>0</v>
      </c>
      <c r="H81" s="61">
        <f t="shared" si="7"/>
        <v>0</v>
      </c>
      <c r="I81" s="61">
        <f t="shared" si="8"/>
        <v>0</v>
      </c>
    </row>
    <row r="82" spans="1:9" ht="21" customHeight="1">
      <c r="A82" s="70">
        <v>71</v>
      </c>
      <c r="B82" s="91" t="s">
        <v>123</v>
      </c>
      <c r="C82" s="63" t="s">
        <v>20</v>
      </c>
      <c r="D82" s="68">
        <v>500</v>
      </c>
      <c r="E82" s="74"/>
      <c r="F82" s="60">
        <v>0.05</v>
      </c>
      <c r="G82" s="61">
        <f t="shared" si="6"/>
        <v>0</v>
      </c>
      <c r="H82" s="61">
        <f t="shared" si="7"/>
        <v>0</v>
      </c>
      <c r="I82" s="61">
        <f t="shared" si="8"/>
        <v>0</v>
      </c>
    </row>
    <row r="83" spans="1:9" ht="43.2">
      <c r="A83" s="70">
        <v>72</v>
      </c>
      <c r="B83" s="92" t="s">
        <v>81</v>
      </c>
      <c r="C83" s="63" t="s">
        <v>44</v>
      </c>
      <c r="D83" s="68">
        <v>1000</v>
      </c>
      <c r="E83" s="74"/>
      <c r="F83" s="60">
        <v>0.05</v>
      </c>
      <c r="G83" s="61">
        <f t="shared" si="6"/>
        <v>0</v>
      </c>
      <c r="H83" s="61">
        <f t="shared" si="7"/>
        <v>0</v>
      </c>
      <c r="I83" s="61">
        <f t="shared" si="8"/>
        <v>0</v>
      </c>
    </row>
    <row r="84" spans="1:9" ht="77.25" customHeight="1">
      <c r="A84" s="70">
        <v>73</v>
      </c>
      <c r="B84" s="117" t="s">
        <v>309</v>
      </c>
      <c r="C84" s="63" t="s">
        <v>44</v>
      </c>
      <c r="D84" s="68">
        <v>1000</v>
      </c>
      <c r="E84" s="74"/>
      <c r="F84" s="60">
        <v>0.05</v>
      </c>
      <c r="G84" s="61">
        <f t="shared" si="6"/>
        <v>0</v>
      </c>
      <c r="H84" s="61">
        <f t="shared" si="7"/>
        <v>0</v>
      </c>
      <c r="I84" s="61">
        <f t="shared" si="8"/>
        <v>0</v>
      </c>
    </row>
    <row r="85" spans="1:9" ht="18.75" customHeight="1">
      <c r="A85" s="70">
        <v>74</v>
      </c>
      <c r="B85" s="94" t="s">
        <v>104</v>
      </c>
      <c r="C85" s="63" t="s">
        <v>44</v>
      </c>
      <c r="D85" s="68">
        <v>10</v>
      </c>
      <c r="E85" s="74"/>
      <c r="F85" s="60">
        <v>0.08</v>
      </c>
      <c r="G85" s="61">
        <f t="shared" si="6"/>
        <v>0</v>
      </c>
      <c r="H85" s="61">
        <f t="shared" si="7"/>
        <v>0</v>
      </c>
      <c r="I85" s="61">
        <f t="shared" si="8"/>
        <v>0</v>
      </c>
    </row>
    <row r="86" spans="1:9" ht="18" customHeight="1">
      <c r="A86" s="70">
        <v>75</v>
      </c>
      <c r="B86" s="91" t="s">
        <v>159</v>
      </c>
      <c r="C86" s="63" t="s">
        <v>20</v>
      </c>
      <c r="D86" s="68">
        <v>400</v>
      </c>
      <c r="E86" s="74"/>
      <c r="F86" s="60">
        <v>0.23</v>
      </c>
      <c r="G86" s="61">
        <f t="shared" si="6"/>
        <v>0</v>
      </c>
      <c r="H86" s="61">
        <f t="shared" si="7"/>
        <v>0</v>
      </c>
      <c r="I86" s="61">
        <f t="shared" si="8"/>
        <v>0</v>
      </c>
    </row>
    <row r="87" spans="1:9" ht="15">
      <c r="A87" s="70">
        <v>76</v>
      </c>
      <c r="B87" s="94" t="s">
        <v>117</v>
      </c>
      <c r="C87" s="63" t="s">
        <v>167</v>
      </c>
      <c r="D87" s="68">
        <v>40</v>
      </c>
      <c r="E87" s="74"/>
      <c r="F87" s="60">
        <v>0.05</v>
      </c>
      <c r="G87" s="61">
        <f t="shared" si="6"/>
        <v>0</v>
      </c>
      <c r="H87" s="61">
        <f t="shared" si="7"/>
        <v>0</v>
      </c>
      <c r="I87" s="61">
        <f t="shared" si="8"/>
        <v>0</v>
      </c>
    </row>
    <row r="88" spans="1:9" ht="15.75" customHeight="1">
      <c r="A88" s="70">
        <v>77</v>
      </c>
      <c r="B88" s="92" t="s">
        <v>139</v>
      </c>
      <c r="C88" s="63" t="s">
        <v>167</v>
      </c>
      <c r="D88" s="68">
        <v>20</v>
      </c>
      <c r="E88" s="74"/>
      <c r="F88" s="60">
        <v>0.05</v>
      </c>
      <c r="G88" s="61">
        <f t="shared" si="6"/>
        <v>0</v>
      </c>
      <c r="H88" s="61">
        <f t="shared" si="7"/>
        <v>0</v>
      </c>
      <c r="I88" s="61">
        <f t="shared" si="8"/>
        <v>0</v>
      </c>
    </row>
    <row r="89" spans="1:9" ht="15">
      <c r="A89" s="70">
        <v>78</v>
      </c>
      <c r="B89" s="92" t="s">
        <v>140</v>
      </c>
      <c r="C89" s="63" t="s">
        <v>167</v>
      </c>
      <c r="D89" s="68">
        <v>20</v>
      </c>
      <c r="E89" s="74"/>
      <c r="F89" s="60">
        <v>0.05</v>
      </c>
      <c r="G89" s="61">
        <f t="shared" si="6"/>
        <v>0</v>
      </c>
      <c r="H89" s="61">
        <f t="shared" si="7"/>
        <v>0</v>
      </c>
      <c r="I89" s="61">
        <f t="shared" si="8"/>
        <v>0</v>
      </c>
    </row>
    <row r="90" spans="1:9" ht="46.5" customHeight="1">
      <c r="A90" s="70">
        <v>79</v>
      </c>
      <c r="B90" s="92" t="s">
        <v>158</v>
      </c>
      <c r="C90" s="63" t="s">
        <v>44</v>
      </c>
      <c r="D90" s="68">
        <v>150</v>
      </c>
      <c r="E90" s="74"/>
      <c r="F90" s="60">
        <v>0.05</v>
      </c>
      <c r="G90" s="61">
        <f t="shared" si="6"/>
        <v>0</v>
      </c>
      <c r="H90" s="61">
        <f t="shared" si="7"/>
        <v>0</v>
      </c>
      <c r="I90" s="61">
        <f t="shared" si="8"/>
        <v>0</v>
      </c>
    </row>
    <row r="91" spans="1:9" ht="43.2">
      <c r="A91" s="70">
        <v>80</v>
      </c>
      <c r="B91" s="92" t="s">
        <v>97</v>
      </c>
      <c r="C91" s="63" t="s">
        <v>44</v>
      </c>
      <c r="D91" s="68">
        <v>40</v>
      </c>
      <c r="E91" s="75"/>
      <c r="F91" s="60">
        <v>0.05</v>
      </c>
      <c r="G91" s="61">
        <f t="shared" si="6"/>
        <v>0</v>
      </c>
      <c r="H91" s="61">
        <f t="shared" si="7"/>
        <v>0</v>
      </c>
      <c r="I91" s="61">
        <f t="shared" si="8"/>
        <v>0</v>
      </c>
    </row>
    <row r="92" spans="1:9" ht="63" customHeight="1">
      <c r="A92" s="70">
        <v>81</v>
      </c>
      <c r="B92" s="92" t="s">
        <v>171</v>
      </c>
      <c r="C92" s="63" t="s">
        <v>167</v>
      </c>
      <c r="D92" s="68">
        <v>300</v>
      </c>
      <c r="E92" s="75"/>
      <c r="F92" s="60">
        <v>0.05</v>
      </c>
      <c r="G92" s="61">
        <f t="shared" si="6"/>
        <v>0</v>
      </c>
      <c r="H92" s="61">
        <f t="shared" si="7"/>
        <v>0</v>
      </c>
      <c r="I92" s="61">
        <f t="shared" si="8"/>
        <v>0</v>
      </c>
    </row>
    <row r="93" spans="1:9" ht="28.8">
      <c r="A93" s="70">
        <v>82</v>
      </c>
      <c r="B93" s="92" t="s">
        <v>232</v>
      </c>
      <c r="C93" s="63" t="s">
        <v>44</v>
      </c>
      <c r="D93" s="68">
        <v>500</v>
      </c>
      <c r="E93" s="75"/>
      <c r="F93" s="60">
        <v>0.23</v>
      </c>
      <c r="G93" s="61">
        <f t="shared" si="6"/>
        <v>0</v>
      </c>
      <c r="H93" s="61">
        <f t="shared" si="7"/>
        <v>0</v>
      </c>
      <c r="I93" s="61">
        <f t="shared" si="8"/>
        <v>0</v>
      </c>
    </row>
    <row r="94" spans="1:9" ht="28.8">
      <c r="A94" s="70">
        <v>83</v>
      </c>
      <c r="B94" s="92" t="s">
        <v>233</v>
      </c>
      <c r="C94" s="67" t="s">
        <v>7</v>
      </c>
      <c r="D94" s="81">
        <v>20</v>
      </c>
      <c r="E94" s="75"/>
      <c r="F94" s="60">
        <v>0.23</v>
      </c>
      <c r="G94" s="61">
        <f t="shared" si="6"/>
        <v>0</v>
      </c>
      <c r="H94" s="61">
        <f t="shared" si="7"/>
        <v>0</v>
      </c>
      <c r="I94" s="61">
        <f t="shared" si="8"/>
        <v>0</v>
      </c>
    </row>
    <row r="95" spans="1:9" ht="15.6">
      <c r="A95" s="70">
        <v>84</v>
      </c>
      <c r="B95" s="119" t="s">
        <v>307</v>
      </c>
      <c r="C95" s="71" t="s">
        <v>44</v>
      </c>
      <c r="D95" s="67">
        <v>500</v>
      </c>
      <c r="E95" s="62"/>
      <c r="F95" s="60">
        <v>0.23</v>
      </c>
      <c r="G95" s="61">
        <f t="shared" si="6"/>
        <v>0</v>
      </c>
      <c r="H95" s="61">
        <f t="shared" si="7"/>
        <v>0</v>
      </c>
      <c r="I95" s="61">
        <f t="shared" si="8"/>
        <v>0</v>
      </c>
    </row>
    <row r="96" spans="1:9" ht="28.8">
      <c r="A96" s="70">
        <v>85</v>
      </c>
      <c r="B96" s="92" t="s">
        <v>91</v>
      </c>
      <c r="C96" s="67" t="s">
        <v>44</v>
      </c>
      <c r="D96" s="67">
        <v>400</v>
      </c>
      <c r="E96" s="62"/>
      <c r="F96" s="60">
        <v>0.08</v>
      </c>
      <c r="G96" s="61">
        <f t="shared" si="6"/>
        <v>0</v>
      </c>
      <c r="H96" s="61">
        <f t="shared" si="7"/>
        <v>0</v>
      </c>
      <c r="I96" s="61">
        <f t="shared" si="8"/>
        <v>0</v>
      </c>
    </row>
    <row r="97" spans="1:9" ht="15">
      <c r="A97" s="70">
        <v>86</v>
      </c>
      <c r="B97" s="92" t="s">
        <v>245</v>
      </c>
      <c r="C97" s="67" t="s">
        <v>44</v>
      </c>
      <c r="D97" s="67">
        <v>30</v>
      </c>
      <c r="E97" s="62"/>
      <c r="F97" s="60">
        <v>0.08</v>
      </c>
      <c r="G97" s="61">
        <f t="shared" si="6"/>
        <v>0</v>
      </c>
      <c r="H97" s="61">
        <f t="shared" si="7"/>
        <v>0</v>
      </c>
      <c r="I97" s="61">
        <f t="shared" si="8"/>
        <v>0</v>
      </c>
    </row>
    <row r="98" spans="1:9" ht="15">
      <c r="A98" s="70">
        <v>87</v>
      </c>
      <c r="B98" s="91" t="s">
        <v>55</v>
      </c>
      <c r="C98" s="82" t="s">
        <v>44</v>
      </c>
      <c r="D98" s="63">
        <v>40</v>
      </c>
      <c r="E98" s="62"/>
      <c r="F98" s="60">
        <v>0.08</v>
      </c>
      <c r="G98" s="61">
        <f t="shared" si="6"/>
        <v>0</v>
      </c>
      <c r="H98" s="61">
        <f t="shared" si="7"/>
        <v>0</v>
      </c>
      <c r="I98" s="61">
        <f t="shared" si="8"/>
        <v>0</v>
      </c>
    </row>
    <row r="99" spans="1:9" ht="27.6">
      <c r="A99" s="116">
        <v>88</v>
      </c>
      <c r="B99" s="180" t="s">
        <v>311</v>
      </c>
      <c r="C99" s="58" t="s">
        <v>7</v>
      </c>
      <c r="D99" s="58">
        <v>600</v>
      </c>
      <c r="E99" s="59"/>
      <c r="F99" s="60">
        <v>0.05</v>
      </c>
      <c r="G99" s="61">
        <f t="shared" si="6"/>
        <v>0</v>
      </c>
      <c r="H99" s="61">
        <f t="shared" si="7"/>
        <v>0</v>
      </c>
      <c r="I99" s="61">
        <f t="shared" si="8"/>
        <v>0</v>
      </c>
    </row>
    <row r="100" spans="1:9" ht="15">
      <c r="A100" s="116">
        <v>89</v>
      </c>
      <c r="B100" s="176" t="s">
        <v>283</v>
      </c>
      <c r="C100" s="63" t="s">
        <v>7</v>
      </c>
      <c r="D100" s="63">
        <v>500</v>
      </c>
      <c r="E100" s="62"/>
      <c r="F100" s="60">
        <v>0.05</v>
      </c>
      <c r="G100" s="61">
        <f t="shared" si="6"/>
        <v>0</v>
      </c>
      <c r="H100" s="61">
        <f t="shared" si="7"/>
        <v>0</v>
      </c>
      <c r="I100" s="61">
        <f t="shared" si="8"/>
        <v>0</v>
      </c>
    </row>
    <row r="101" spans="1:9" ht="27.6">
      <c r="A101" s="116">
        <v>90</v>
      </c>
      <c r="B101" s="178" t="s">
        <v>312</v>
      </c>
      <c r="C101" s="63" t="s">
        <v>7</v>
      </c>
      <c r="D101" s="63">
        <v>500</v>
      </c>
      <c r="E101" s="62"/>
      <c r="F101" s="60">
        <v>0.05</v>
      </c>
      <c r="G101" s="61">
        <f t="shared" si="6"/>
        <v>0</v>
      </c>
      <c r="H101" s="61">
        <f t="shared" si="7"/>
        <v>0</v>
      </c>
      <c r="I101" s="61">
        <f t="shared" si="8"/>
        <v>0</v>
      </c>
    </row>
    <row r="102" spans="1:9" ht="15">
      <c r="A102" s="116">
        <v>91</v>
      </c>
      <c r="B102" s="176" t="s">
        <v>313</v>
      </c>
      <c r="C102" s="63" t="s">
        <v>7</v>
      </c>
      <c r="D102" s="63">
        <v>500</v>
      </c>
      <c r="E102" s="62"/>
      <c r="F102" s="60">
        <v>0.05</v>
      </c>
      <c r="G102" s="61">
        <f t="shared" si="6"/>
        <v>0</v>
      </c>
      <c r="H102" s="61">
        <f t="shared" si="7"/>
        <v>0</v>
      </c>
      <c r="I102" s="61">
        <f t="shared" si="8"/>
        <v>0</v>
      </c>
    </row>
    <row r="103" spans="1:9" ht="15">
      <c r="A103" s="116">
        <v>92</v>
      </c>
      <c r="B103" s="176" t="s">
        <v>262</v>
      </c>
      <c r="C103" s="63" t="s">
        <v>7</v>
      </c>
      <c r="D103" s="63">
        <v>500</v>
      </c>
      <c r="E103" s="62"/>
      <c r="F103" s="60">
        <v>0.05</v>
      </c>
      <c r="G103" s="61">
        <f t="shared" si="6"/>
        <v>0</v>
      </c>
      <c r="H103" s="61">
        <f t="shared" si="7"/>
        <v>0</v>
      </c>
      <c r="I103" s="61">
        <f t="shared" si="8"/>
        <v>0</v>
      </c>
    </row>
    <row r="104" spans="1:9" ht="15">
      <c r="A104" s="116">
        <v>93</v>
      </c>
      <c r="B104" s="176" t="s">
        <v>263</v>
      </c>
      <c r="C104" s="63" t="s">
        <v>7</v>
      </c>
      <c r="D104" s="63">
        <v>50</v>
      </c>
      <c r="E104" s="62"/>
      <c r="F104" s="60">
        <v>0.05</v>
      </c>
      <c r="G104" s="61">
        <f t="shared" si="6"/>
        <v>0</v>
      </c>
      <c r="H104" s="61">
        <f t="shared" si="7"/>
        <v>0</v>
      </c>
      <c r="I104" s="61">
        <f t="shared" si="8"/>
        <v>0</v>
      </c>
    </row>
    <row r="105" spans="1:9" ht="27.6">
      <c r="A105" s="116">
        <v>94</v>
      </c>
      <c r="B105" s="177" t="s">
        <v>285</v>
      </c>
      <c r="C105" s="82" t="s">
        <v>7</v>
      </c>
      <c r="D105" s="82">
        <v>40</v>
      </c>
      <c r="E105" s="111"/>
      <c r="F105" s="112">
        <v>0.05</v>
      </c>
      <c r="G105" s="113">
        <f t="shared" si="6"/>
        <v>0</v>
      </c>
      <c r="H105" s="113">
        <f t="shared" si="7"/>
        <v>0</v>
      </c>
      <c r="I105" s="113">
        <f t="shared" si="8"/>
        <v>0</v>
      </c>
    </row>
    <row r="106" spans="1:9" ht="15">
      <c r="A106" s="116">
        <v>95</v>
      </c>
      <c r="B106" s="178" t="s">
        <v>284</v>
      </c>
      <c r="C106" s="63" t="s">
        <v>20</v>
      </c>
      <c r="D106" s="63">
        <v>20</v>
      </c>
      <c r="E106" s="62"/>
      <c r="F106" s="60">
        <v>0.05</v>
      </c>
      <c r="G106" s="61">
        <f t="shared" si="6"/>
        <v>0</v>
      </c>
      <c r="H106" s="61">
        <f t="shared" si="7"/>
        <v>0</v>
      </c>
      <c r="I106" s="61">
        <f t="shared" si="8"/>
        <v>0</v>
      </c>
    </row>
    <row r="107" spans="1:9" ht="15">
      <c r="A107" s="116">
        <v>96</v>
      </c>
      <c r="B107" s="179" t="s">
        <v>261</v>
      </c>
      <c r="C107" s="97" t="s">
        <v>7</v>
      </c>
      <c r="D107" s="97">
        <v>200</v>
      </c>
      <c r="E107" s="98"/>
      <c r="F107" s="99">
        <v>0.05</v>
      </c>
      <c r="G107" s="100">
        <f t="shared" si="6"/>
        <v>0</v>
      </c>
      <c r="H107" s="100">
        <f t="shared" si="7"/>
        <v>0</v>
      </c>
      <c r="I107" s="100">
        <f t="shared" si="8"/>
        <v>0</v>
      </c>
    </row>
    <row r="108" spans="1:9" ht="15.6" thickBot="1">
      <c r="A108" s="116">
        <v>97</v>
      </c>
      <c r="B108" s="176" t="s">
        <v>287</v>
      </c>
      <c r="C108" s="63" t="s">
        <v>7</v>
      </c>
      <c r="D108" s="63">
        <v>1000</v>
      </c>
      <c r="E108" s="65"/>
      <c r="F108" s="60">
        <v>0.05</v>
      </c>
      <c r="G108" s="61">
        <f t="shared" si="6"/>
        <v>0</v>
      </c>
      <c r="H108" s="61">
        <f t="shared" si="7"/>
        <v>0</v>
      </c>
      <c r="I108" s="61">
        <f t="shared" si="8"/>
        <v>0</v>
      </c>
    </row>
    <row r="109" spans="1:9" ht="18.600000000000001" thickBot="1">
      <c r="A109" s="36"/>
      <c r="B109" s="42"/>
      <c r="C109" s="36"/>
      <c r="D109" s="44" t="s">
        <v>8</v>
      </c>
      <c r="E109" s="45"/>
      <c r="F109" s="45"/>
      <c r="G109" s="43"/>
      <c r="H109" s="78">
        <f>SUM(H12:H108)</f>
        <v>0</v>
      </c>
      <c r="I109" s="49">
        <f>SUM(I12:I108)</f>
        <v>0</v>
      </c>
    </row>
    <row r="110" spans="1:9" ht="18">
      <c r="A110" s="36"/>
      <c r="B110" s="42"/>
      <c r="C110" s="36"/>
      <c r="D110" s="43"/>
      <c r="E110" s="43"/>
      <c r="F110" s="43"/>
      <c r="G110" s="43"/>
      <c r="H110" s="28"/>
      <c r="I110" s="28"/>
    </row>
    <row r="111" spans="1:9" ht="15" customHeight="1">
      <c r="A111" s="79"/>
      <c r="B111" s="4"/>
      <c r="C111" s="4"/>
      <c r="D111" s="30"/>
      <c r="E111" s="30"/>
      <c r="F111" s="30"/>
      <c r="G111" s="30"/>
      <c r="H111" s="16"/>
      <c r="I111" s="16"/>
    </row>
    <row r="112" spans="1:9" ht="54" customHeight="1">
      <c r="A112" s="25"/>
      <c r="B112" s="156" t="s">
        <v>127</v>
      </c>
      <c r="C112" s="156"/>
      <c r="D112" s="156"/>
      <c r="E112" s="156"/>
      <c r="F112" s="156"/>
      <c r="G112" s="156"/>
      <c r="H112" s="156"/>
      <c r="I112" s="156"/>
    </row>
    <row r="113" spans="1:13" ht="93.75" customHeight="1">
      <c r="A113" s="25" t="s">
        <v>57</v>
      </c>
      <c r="B113" s="157" t="s">
        <v>111</v>
      </c>
      <c r="C113" s="158"/>
      <c r="D113" s="158"/>
      <c r="E113" s="158"/>
      <c r="F113" s="158"/>
      <c r="G113" s="158"/>
      <c r="H113" s="158"/>
      <c r="I113" s="77"/>
    </row>
    <row r="114" spans="1:13" ht="18" hidden="1" customHeight="1">
      <c r="A114" s="25"/>
      <c r="B114" s="77"/>
      <c r="C114" s="77"/>
      <c r="D114" s="77"/>
      <c r="E114" s="77"/>
      <c r="F114" s="77"/>
      <c r="G114" s="77"/>
      <c r="H114" s="77"/>
      <c r="I114" s="77"/>
    </row>
    <row r="115" spans="1:13" ht="18" hidden="1" customHeight="1">
      <c r="A115" s="25"/>
      <c r="B115" s="77"/>
      <c r="C115" s="77"/>
      <c r="D115" s="77"/>
      <c r="E115" s="77"/>
      <c r="F115" s="77"/>
      <c r="G115" s="77"/>
      <c r="H115" s="77"/>
      <c r="I115" s="77"/>
    </row>
    <row r="116" spans="1:13" ht="107.25" customHeight="1">
      <c r="B116" s="155" t="s">
        <v>118</v>
      </c>
      <c r="C116" s="155"/>
      <c r="D116" s="155"/>
      <c r="E116" s="155"/>
      <c r="F116" s="155"/>
      <c r="G116" s="155"/>
      <c r="H116" s="155"/>
      <c r="I116" s="155"/>
      <c r="M116" s="32"/>
    </row>
    <row r="117" spans="1:13" ht="18">
      <c r="B117" s="22" t="s">
        <v>129</v>
      </c>
      <c r="C117" s="22"/>
      <c r="D117" s="57"/>
      <c r="E117" s="3"/>
      <c r="F117" s="3"/>
      <c r="G117" s="3"/>
    </row>
    <row r="118" spans="1:13" ht="18">
      <c r="B118" s="22" t="s">
        <v>128</v>
      </c>
      <c r="C118" s="22"/>
      <c r="D118" s="57"/>
      <c r="E118" s="3"/>
      <c r="F118" s="3"/>
      <c r="G118" s="3"/>
    </row>
    <row r="119" spans="1:13" ht="15">
      <c r="B119" s="23"/>
      <c r="C119" s="24"/>
      <c r="D119" s="24"/>
      <c r="E119" s="24"/>
      <c r="F119" s="24"/>
      <c r="G119" s="24"/>
      <c r="H119" s="24"/>
      <c r="J119" s="31"/>
    </row>
    <row r="120" spans="1:13">
      <c r="B120" s="151"/>
      <c r="C120" s="151"/>
      <c r="D120" s="151"/>
      <c r="E120" s="151"/>
      <c r="F120" s="151"/>
      <c r="G120" s="151"/>
      <c r="H120" s="151"/>
      <c r="I120" s="151"/>
    </row>
    <row r="121" spans="1:13" hidden="1">
      <c r="B121" s="151"/>
      <c r="C121" s="151"/>
      <c r="D121" s="151"/>
      <c r="E121" s="151"/>
      <c r="F121" s="151"/>
      <c r="G121" s="151"/>
      <c r="H121" s="151"/>
      <c r="I121" s="151"/>
    </row>
    <row r="122" spans="1:13" hidden="1">
      <c r="B122" s="151"/>
      <c r="C122" s="151"/>
      <c r="D122" s="151"/>
      <c r="E122" s="151"/>
      <c r="F122" s="151"/>
      <c r="G122" s="151"/>
      <c r="H122" s="151"/>
      <c r="I122" s="151"/>
    </row>
    <row r="123" spans="1:13" hidden="1">
      <c r="B123" s="151"/>
      <c r="C123" s="151"/>
      <c r="D123" s="151"/>
      <c r="E123" s="151"/>
      <c r="F123" s="151"/>
      <c r="G123" s="151"/>
      <c r="H123" s="151"/>
      <c r="I123" s="151"/>
    </row>
    <row r="124" spans="1:13" hidden="1">
      <c r="B124" s="151"/>
      <c r="C124" s="151"/>
      <c r="D124" s="151"/>
      <c r="E124" s="151"/>
      <c r="F124" s="151"/>
      <c r="G124" s="151"/>
      <c r="H124" s="151"/>
      <c r="I124" s="151"/>
    </row>
    <row r="125" spans="1:13" hidden="1">
      <c r="B125" s="151"/>
      <c r="C125" s="151"/>
      <c r="D125" s="151"/>
      <c r="E125" s="151"/>
      <c r="F125" s="151"/>
      <c r="G125" s="151"/>
      <c r="H125" s="151"/>
      <c r="I125" s="151"/>
    </row>
    <row r="126" spans="1:13" hidden="1">
      <c r="B126" s="151"/>
      <c r="C126" s="151"/>
      <c r="D126" s="151"/>
      <c r="E126" s="151"/>
      <c r="F126" s="151"/>
      <c r="G126" s="151"/>
      <c r="H126" s="151"/>
      <c r="I126" s="151"/>
    </row>
    <row r="128" spans="1:13" ht="17.399999999999999">
      <c r="B128" s="4" t="s">
        <v>9</v>
      </c>
      <c r="F128" s="4" t="s">
        <v>66</v>
      </c>
    </row>
    <row r="129" spans="2:6">
      <c r="B129" s="38" t="s">
        <v>11</v>
      </c>
      <c r="F129" s="39" t="s">
        <v>225</v>
      </c>
    </row>
    <row r="130" spans="2:6">
      <c r="F130" s="39"/>
    </row>
  </sheetData>
  <sortState xmlns:xlrd2="http://schemas.microsoft.com/office/spreadsheetml/2017/richdata2" ref="B12:I97">
    <sortCondition ref="B12"/>
  </sortState>
  <mergeCells count="18">
    <mergeCell ref="B120:I126"/>
    <mergeCell ref="A9:A10"/>
    <mergeCell ref="B9:B10"/>
    <mergeCell ref="C9:C10"/>
    <mergeCell ref="D9:D10"/>
    <mergeCell ref="H9:H10"/>
    <mergeCell ref="B116:I116"/>
    <mergeCell ref="B112:I112"/>
    <mergeCell ref="B113:H113"/>
    <mergeCell ref="J9:J10"/>
    <mergeCell ref="K9:K10"/>
    <mergeCell ref="L9:L10"/>
    <mergeCell ref="B4:I4"/>
    <mergeCell ref="I9:I10"/>
    <mergeCell ref="E9:E10"/>
    <mergeCell ref="G9:G10"/>
    <mergeCell ref="F9:F10"/>
    <mergeCell ref="B6:I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4"/>
  <sheetViews>
    <sheetView tabSelected="1" topLeftCell="A54" workbookViewId="0">
      <selection activeCell="E16" sqref="E16:E58"/>
    </sheetView>
  </sheetViews>
  <sheetFormatPr defaultColWidth="9" defaultRowHeight="13.8"/>
  <cols>
    <col min="1" max="1" width="3.69921875" style="1" customWidth="1"/>
    <col min="2" max="2" width="32.59765625" style="1" customWidth="1"/>
    <col min="3" max="3" width="5.09765625" style="1" customWidth="1"/>
    <col min="4" max="6" width="6.59765625" style="1" customWidth="1"/>
    <col min="7" max="7" width="10.19921875" style="1" customWidth="1"/>
    <col min="8" max="8" width="14.19921875" style="1" customWidth="1"/>
    <col min="9" max="9" width="14.5" style="1" customWidth="1"/>
    <col min="10" max="16384" width="9" style="1"/>
  </cols>
  <sheetData>
    <row r="1" spans="1:12" ht="15">
      <c r="C1" s="33"/>
    </row>
    <row r="2" spans="1:12" ht="14.4">
      <c r="H2" s="46"/>
    </row>
    <row r="3" spans="1:12" ht="18">
      <c r="B3" s="17"/>
      <c r="C3" s="17"/>
      <c r="D3" s="17"/>
      <c r="E3" s="17"/>
      <c r="F3" s="17"/>
      <c r="G3" s="17"/>
      <c r="H3" s="17"/>
      <c r="I3" s="17"/>
      <c r="J3" s="9"/>
      <c r="K3" s="3"/>
    </row>
    <row r="4" spans="1:12" ht="3.75" customHeight="1">
      <c r="I4" s="5"/>
      <c r="J4" s="5"/>
      <c r="L4" s="5"/>
    </row>
    <row r="5" spans="1:12" ht="27.6">
      <c r="B5" s="139" t="s">
        <v>0</v>
      </c>
      <c r="C5" s="139"/>
      <c r="D5" s="139"/>
      <c r="E5" s="139"/>
      <c r="F5" s="139"/>
      <c r="G5" s="139"/>
      <c r="H5" s="139"/>
      <c r="I5" s="139"/>
      <c r="J5" s="17"/>
    </row>
    <row r="6" spans="1:12" ht="3.75" customHeight="1">
      <c r="B6" s="17"/>
      <c r="C6" s="17"/>
      <c r="D6" s="17"/>
      <c r="E6" s="17"/>
      <c r="F6" s="17"/>
      <c r="G6" s="17"/>
      <c r="H6" s="17"/>
      <c r="I6" s="17"/>
    </row>
    <row r="7" spans="1:12">
      <c r="B7" s="17"/>
      <c r="C7" s="17"/>
      <c r="D7" s="17"/>
      <c r="E7" s="17"/>
      <c r="F7" s="17"/>
      <c r="G7" s="17"/>
      <c r="H7" s="17"/>
      <c r="I7" s="17"/>
    </row>
    <row r="8" spans="1:12" ht="17.399999999999999">
      <c r="B8" s="19" t="s">
        <v>254</v>
      </c>
      <c r="C8" s="19"/>
      <c r="D8" s="19"/>
      <c r="E8" s="19"/>
      <c r="F8" s="19"/>
      <c r="G8" s="19"/>
      <c r="H8" s="19"/>
      <c r="I8" s="19"/>
    </row>
    <row r="9" spans="1:12" ht="17.399999999999999">
      <c r="B9" s="133" t="s">
        <v>249</v>
      </c>
      <c r="C9" s="133"/>
      <c r="D9" s="133"/>
      <c r="E9" s="133"/>
      <c r="F9" s="133"/>
      <c r="G9" s="133"/>
      <c r="H9" s="133"/>
      <c r="I9" s="133"/>
      <c r="J9" s="20"/>
      <c r="K9" s="20"/>
      <c r="L9" s="20"/>
    </row>
    <row r="10" spans="1:12" ht="8.25" customHeight="1">
      <c r="B10" s="23"/>
      <c r="C10" s="24"/>
      <c r="D10" s="24"/>
      <c r="E10" s="24"/>
      <c r="F10" s="24"/>
      <c r="G10" s="24"/>
      <c r="H10" s="24"/>
      <c r="I10" s="24"/>
      <c r="J10" s="25"/>
      <c r="K10" s="25"/>
      <c r="L10" s="25"/>
    </row>
    <row r="11" spans="1:12">
      <c r="A11" s="2"/>
      <c r="B11" s="29" t="s">
        <v>286</v>
      </c>
      <c r="C11" s="18"/>
      <c r="D11" s="18"/>
      <c r="E11" s="18"/>
      <c r="F11" s="18"/>
      <c r="G11" s="18"/>
      <c r="H11" s="18"/>
      <c r="I11" s="18"/>
      <c r="J11" s="18"/>
      <c r="K11" s="18"/>
    </row>
    <row r="12" spans="1:12" ht="7.5" customHeight="1">
      <c r="A12" s="2"/>
      <c r="B12" s="2"/>
      <c r="C12" s="2"/>
      <c r="D12" s="2"/>
      <c r="E12" s="2"/>
      <c r="F12" s="2"/>
      <c r="G12" s="2"/>
      <c r="H12" s="2"/>
      <c r="I12" s="34"/>
      <c r="J12" s="2"/>
    </row>
    <row r="13" spans="1:12" ht="14.25" customHeight="1">
      <c r="A13" s="134" t="s">
        <v>1</v>
      </c>
      <c r="B13" s="134" t="s">
        <v>2</v>
      </c>
      <c r="C13" s="134" t="s">
        <v>3</v>
      </c>
      <c r="D13" s="134" t="s">
        <v>4</v>
      </c>
      <c r="E13" s="136" t="s">
        <v>59</v>
      </c>
      <c r="F13" s="140" t="s">
        <v>108</v>
      </c>
      <c r="G13" s="140" t="s">
        <v>60</v>
      </c>
      <c r="H13" s="142" t="s">
        <v>61</v>
      </c>
      <c r="I13" s="144" t="s">
        <v>5</v>
      </c>
      <c r="J13" s="138"/>
      <c r="K13" s="130"/>
      <c r="L13" s="130"/>
    </row>
    <row r="14" spans="1:12" ht="30" customHeight="1" thickBot="1">
      <c r="A14" s="135"/>
      <c r="B14" s="135"/>
      <c r="C14" s="135"/>
      <c r="D14" s="135"/>
      <c r="E14" s="137"/>
      <c r="F14" s="141"/>
      <c r="G14" s="141"/>
      <c r="H14" s="143"/>
      <c r="I14" s="142"/>
      <c r="J14" s="138"/>
      <c r="K14" s="130"/>
      <c r="L14" s="130"/>
    </row>
    <row r="15" spans="1:12" ht="16.2" thickBot="1">
      <c r="A15" s="13" t="s">
        <v>6</v>
      </c>
      <c r="B15" s="14" t="s">
        <v>14</v>
      </c>
      <c r="C15" s="14" t="s">
        <v>15</v>
      </c>
      <c r="D15" s="14" t="s">
        <v>16</v>
      </c>
      <c r="E15" s="14" t="s">
        <v>12</v>
      </c>
      <c r="F15" s="14" t="s">
        <v>62</v>
      </c>
      <c r="G15" s="14" t="s">
        <v>109</v>
      </c>
      <c r="H15" s="35" t="s">
        <v>13</v>
      </c>
      <c r="I15" s="15"/>
      <c r="J15" s="26"/>
      <c r="K15" s="27"/>
      <c r="L15" s="27"/>
    </row>
    <row r="16" spans="1:12" ht="31.2">
      <c r="A16" s="58">
        <v>1</v>
      </c>
      <c r="B16" s="85" t="s">
        <v>206</v>
      </c>
      <c r="C16" s="63" t="s">
        <v>20</v>
      </c>
      <c r="D16" s="63">
        <v>30</v>
      </c>
      <c r="E16" s="59"/>
      <c r="F16" s="60">
        <v>0.05</v>
      </c>
      <c r="G16" s="61">
        <f t="shared" ref="G16:G38" si="0">E16*F16+E16</f>
        <v>0</v>
      </c>
      <c r="H16" s="61">
        <f t="shared" ref="H16:H38" si="1">D16*E16</f>
        <v>0</v>
      </c>
      <c r="I16" s="61">
        <f t="shared" ref="I16:I38" si="2">D16*G16</f>
        <v>0</v>
      </c>
      <c r="J16" s="28"/>
      <c r="K16" s="17"/>
      <c r="L16" s="17"/>
    </row>
    <row r="17" spans="1:14" ht="22.5" customHeight="1">
      <c r="A17" s="63">
        <v>2</v>
      </c>
      <c r="B17" s="85" t="s">
        <v>207</v>
      </c>
      <c r="C17" s="63" t="s">
        <v>20</v>
      </c>
      <c r="D17" s="63">
        <v>10</v>
      </c>
      <c r="E17" s="62"/>
      <c r="F17" s="60">
        <v>0.05</v>
      </c>
      <c r="G17" s="61">
        <f t="shared" si="0"/>
        <v>0</v>
      </c>
      <c r="H17" s="61">
        <f t="shared" si="1"/>
        <v>0</v>
      </c>
      <c r="I17" s="61">
        <f t="shared" si="2"/>
        <v>0</v>
      </c>
      <c r="J17" s="28"/>
      <c r="K17" s="17"/>
      <c r="L17" s="17"/>
    </row>
    <row r="18" spans="1:14" ht="31.2">
      <c r="A18" s="63">
        <v>3</v>
      </c>
      <c r="B18" s="85" t="s">
        <v>203</v>
      </c>
      <c r="C18" s="63" t="s">
        <v>20</v>
      </c>
      <c r="D18" s="63">
        <v>10</v>
      </c>
      <c r="E18" s="62"/>
      <c r="F18" s="60">
        <v>0.05</v>
      </c>
      <c r="G18" s="61">
        <f t="shared" si="0"/>
        <v>0</v>
      </c>
      <c r="H18" s="61">
        <f t="shared" si="1"/>
        <v>0</v>
      </c>
      <c r="I18" s="61">
        <f t="shared" si="2"/>
        <v>0</v>
      </c>
      <c r="J18" s="28"/>
      <c r="K18" s="17"/>
      <c r="L18" s="17"/>
    </row>
    <row r="19" spans="1:14" ht="18">
      <c r="A19" s="63">
        <v>4</v>
      </c>
      <c r="B19" s="63" t="s">
        <v>208</v>
      </c>
      <c r="C19" s="63" t="s">
        <v>20</v>
      </c>
      <c r="D19" s="63">
        <v>5</v>
      </c>
      <c r="E19" s="62"/>
      <c r="F19" s="60">
        <v>0.05</v>
      </c>
      <c r="G19" s="61">
        <f t="shared" si="0"/>
        <v>0</v>
      </c>
      <c r="H19" s="61">
        <f t="shared" si="1"/>
        <v>0</v>
      </c>
      <c r="I19" s="61">
        <f t="shared" si="2"/>
        <v>0</v>
      </c>
      <c r="J19" s="28"/>
      <c r="K19" s="17"/>
      <c r="L19" s="17"/>
    </row>
    <row r="20" spans="1:14" ht="18">
      <c r="A20" s="63">
        <v>5</v>
      </c>
      <c r="B20" s="63" t="s">
        <v>223</v>
      </c>
      <c r="C20" s="63" t="s">
        <v>20</v>
      </c>
      <c r="D20" s="63">
        <v>15</v>
      </c>
      <c r="E20" s="62"/>
      <c r="F20" s="60">
        <v>0.05</v>
      </c>
      <c r="G20" s="61">
        <f t="shared" si="0"/>
        <v>0</v>
      </c>
      <c r="H20" s="61">
        <f t="shared" si="1"/>
        <v>0</v>
      </c>
      <c r="I20" s="61">
        <f t="shared" si="2"/>
        <v>0</v>
      </c>
      <c r="J20" s="28"/>
      <c r="K20" s="17"/>
      <c r="L20" s="17"/>
    </row>
    <row r="21" spans="1:14" ht="31.2">
      <c r="A21" s="63">
        <v>6</v>
      </c>
      <c r="B21" s="85" t="s">
        <v>209</v>
      </c>
      <c r="C21" s="63" t="s">
        <v>20</v>
      </c>
      <c r="D21" s="63">
        <v>100</v>
      </c>
      <c r="E21" s="62"/>
      <c r="F21" s="60">
        <v>0.05</v>
      </c>
      <c r="G21" s="61">
        <f t="shared" si="0"/>
        <v>0</v>
      </c>
      <c r="H21" s="61">
        <f t="shared" si="1"/>
        <v>0</v>
      </c>
      <c r="I21" s="61">
        <f t="shared" si="2"/>
        <v>0</v>
      </c>
      <c r="J21" s="28"/>
      <c r="K21" s="17"/>
      <c r="L21" s="17"/>
    </row>
    <row r="22" spans="1:14" ht="31.2">
      <c r="A22" s="63">
        <v>7</v>
      </c>
      <c r="B22" s="85" t="s">
        <v>201</v>
      </c>
      <c r="C22" s="63" t="s">
        <v>20</v>
      </c>
      <c r="D22" s="63">
        <v>5</v>
      </c>
      <c r="E22" s="62"/>
      <c r="F22" s="60">
        <v>0.05</v>
      </c>
      <c r="G22" s="61">
        <f t="shared" si="0"/>
        <v>0</v>
      </c>
      <c r="H22" s="61">
        <f t="shared" si="1"/>
        <v>0</v>
      </c>
      <c r="I22" s="61">
        <f t="shared" si="2"/>
        <v>0</v>
      </c>
      <c r="J22" s="28"/>
      <c r="K22" s="17"/>
      <c r="L22" s="17"/>
    </row>
    <row r="23" spans="1:14" ht="68.25" customHeight="1">
      <c r="A23" s="63">
        <v>8</v>
      </c>
      <c r="B23" s="85" t="s">
        <v>200</v>
      </c>
      <c r="C23" s="63" t="s">
        <v>20</v>
      </c>
      <c r="D23" s="63">
        <v>50</v>
      </c>
      <c r="E23" s="62"/>
      <c r="F23" s="60">
        <v>0.05</v>
      </c>
      <c r="G23" s="61">
        <f t="shared" si="0"/>
        <v>0</v>
      </c>
      <c r="H23" s="61">
        <f t="shared" si="1"/>
        <v>0</v>
      </c>
      <c r="I23" s="61">
        <f t="shared" si="2"/>
        <v>0</v>
      </c>
      <c r="J23" s="28"/>
      <c r="K23" s="17"/>
      <c r="L23" s="17"/>
    </row>
    <row r="24" spans="1:14" ht="25.5" customHeight="1">
      <c r="A24" s="63">
        <v>9</v>
      </c>
      <c r="B24" s="63" t="s">
        <v>199</v>
      </c>
      <c r="C24" s="63" t="s">
        <v>20</v>
      </c>
      <c r="D24" s="63">
        <v>10</v>
      </c>
      <c r="E24" s="65"/>
      <c r="F24" s="60">
        <v>0.05</v>
      </c>
      <c r="G24" s="61">
        <f t="shared" si="0"/>
        <v>0</v>
      </c>
      <c r="H24" s="61">
        <f t="shared" si="1"/>
        <v>0</v>
      </c>
      <c r="I24" s="61">
        <f t="shared" si="2"/>
        <v>0</v>
      </c>
      <c r="J24" s="28"/>
      <c r="K24" s="4"/>
      <c r="L24" s="4"/>
    </row>
    <row r="25" spans="1:14" ht="42.75" customHeight="1">
      <c r="A25" s="63">
        <v>10</v>
      </c>
      <c r="B25" s="85" t="s">
        <v>202</v>
      </c>
      <c r="C25" s="63" t="s">
        <v>20</v>
      </c>
      <c r="D25" s="63">
        <v>15</v>
      </c>
      <c r="E25" s="62"/>
      <c r="F25" s="60">
        <v>0.05</v>
      </c>
      <c r="G25" s="61">
        <f t="shared" si="0"/>
        <v>0</v>
      </c>
      <c r="H25" s="61">
        <f t="shared" si="1"/>
        <v>0</v>
      </c>
      <c r="I25" s="61">
        <f t="shared" si="2"/>
        <v>0</v>
      </c>
      <c r="J25" s="16"/>
      <c r="K25" s="10"/>
      <c r="M25" s="4"/>
      <c r="N25" s="4"/>
    </row>
    <row r="26" spans="1:14" ht="17.399999999999999">
      <c r="A26" s="63">
        <v>11</v>
      </c>
      <c r="B26" s="63" t="s">
        <v>197</v>
      </c>
      <c r="C26" s="63" t="s">
        <v>20</v>
      </c>
      <c r="D26" s="63">
        <v>5</v>
      </c>
      <c r="E26" s="62"/>
      <c r="F26" s="60">
        <v>0.05</v>
      </c>
      <c r="G26" s="61">
        <f t="shared" si="0"/>
        <v>0</v>
      </c>
      <c r="H26" s="61">
        <f t="shared" si="1"/>
        <v>0</v>
      </c>
      <c r="I26" s="61">
        <f t="shared" si="2"/>
        <v>0</v>
      </c>
      <c r="J26" s="4"/>
      <c r="L26" s="8"/>
      <c r="M26" s="8"/>
    </row>
    <row r="27" spans="1:14" ht="17.399999999999999">
      <c r="A27" s="63">
        <v>12</v>
      </c>
      <c r="B27" s="63" t="s">
        <v>204</v>
      </c>
      <c r="C27" s="63" t="s">
        <v>20</v>
      </c>
      <c r="D27" s="63">
        <v>25</v>
      </c>
      <c r="E27" s="62"/>
      <c r="F27" s="60">
        <v>0.05</v>
      </c>
      <c r="G27" s="61">
        <f t="shared" si="0"/>
        <v>0</v>
      </c>
      <c r="H27" s="61">
        <f t="shared" si="1"/>
        <v>0</v>
      </c>
      <c r="I27" s="61">
        <f t="shared" si="2"/>
        <v>0</v>
      </c>
      <c r="K27" s="4"/>
      <c r="L27" s="8"/>
      <c r="M27" s="8"/>
      <c r="N27" s="8"/>
    </row>
    <row r="28" spans="1:14" ht="60">
      <c r="A28" s="63">
        <v>13</v>
      </c>
      <c r="B28" s="85" t="s">
        <v>192</v>
      </c>
      <c r="C28" s="63" t="s">
        <v>20</v>
      </c>
      <c r="D28" s="63">
        <v>100</v>
      </c>
      <c r="E28" s="62"/>
      <c r="F28" s="60">
        <v>0.05</v>
      </c>
      <c r="G28" s="61">
        <f t="shared" si="0"/>
        <v>0</v>
      </c>
      <c r="H28" s="61">
        <f t="shared" si="1"/>
        <v>0</v>
      </c>
      <c r="I28" s="61">
        <f t="shared" si="2"/>
        <v>0</v>
      </c>
    </row>
    <row r="29" spans="1:14" ht="45.6">
      <c r="A29" s="63">
        <v>14</v>
      </c>
      <c r="B29" s="85" t="s">
        <v>211</v>
      </c>
      <c r="C29" s="63" t="s">
        <v>20</v>
      </c>
      <c r="D29" s="63">
        <v>40</v>
      </c>
      <c r="E29" s="62"/>
      <c r="F29" s="60">
        <v>0.05</v>
      </c>
      <c r="G29" s="61">
        <f t="shared" si="0"/>
        <v>0</v>
      </c>
      <c r="H29" s="61">
        <f t="shared" si="1"/>
        <v>0</v>
      </c>
      <c r="I29" s="61">
        <f t="shared" si="2"/>
        <v>0</v>
      </c>
      <c r="J29" s="4"/>
    </row>
    <row r="30" spans="1:14" ht="30.6">
      <c r="A30" s="63">
        <v>15</v>
      </c>
      <c r="B30" s="85" t="s">
        <v>196</v>
      </c>
      <c r="C30" s="63" t="s">
        <v>20</v>
      </c>
      <c r="D30" s="63">
        <v>25</v>
      </c>
      <c r="E30" s="62"/>
      <c r="F30" s="60">
        <v>0.05</v>
      </c>
      <c r="G30" s="61">
        <f t="shared" si="0"/>
        <v>0</v>
      </c>
      <c r="H30" s="61">
        <f t="shared" si="1"/>
        <v>0</v>
      </c>
      <c r="I30" s="61">
        <f t="shared" si="2"/>
        <v>0</v>
      </c>
      <c r="J30" s="4"/>
    </row>
    <row r="31" spans="1:14" ht="17.399999999999999">
      <c r="A31" s="63">
        <v>16</v>
      </c>
      <c r="B31" s="85" t="s">
        <v>222</v>
      </c>
      <c r="C31" s="63" t="s">
        <v>20</v>
      </c>
      <c r="D31" s="63">
        <v>15</v>
      </c>
      <c r="E31" s="62"/>
      <c r="F31" s="60">
        <v>0.05</v>
      </c>
      <c r="G31" s="61">
        <f t="shared" si="0"/>
        <v>0</v>
      </c>
      <c r="H31" s="61">
        <f t="shared" si="1"/>
        <v>0</v>
      </c>
      <c r="I31" s="61">
        <f t="shared" si="2"/>
        <v>0</v>
      </c>
      <c r="J31" s="4"/>
    </row>
    <row r="32" spans="1:14" ht="21.75" customHeight="1">
      <c r="A32" s="63">
        <v>17</v>
      </c>
      <c r="B32" s="63" t="s">
        <v>205</v>
      </c>
      <c r="C32" s="63" t="s">
        <v>20</v>
      </c>
      <c r="D32" s="63">
        <v>5</v>
      </c>
      <c r="E32" s="62"/>
      <c r="F32" s="60">
        <v>0.05</v>
      </c>
      <c r="G32" s="61">
        <f t="shared" si="0"/>
        <v>0</v>
      </c>
      <c r="H32" s="61">
        <f t="shared" si="1"/>
        <v>0</v>
      </c>
      <c r="I32" s="61">
        <f t="shared" si="2"/>
        <v>0</v>
      </c>
      <c r="J32" s="8"/>
      <c r="K32" s="8"/>
    </row>
    <row r="33" spans="1:12" ht="22.5" customHeight="1">
      <c r="A33" s="63">
        <v>18</v>
      </c>
      <c r="B33" s="63" t="s">
        <v>247</v>
      </c>
      <c r="C33" s="63" t="s">
        <v>20</v>
      </c>
      <c r="D33" s="63">
        <v>30</v>
      </c>
      <c r="E33" s="62"/>
      <c r="F33" s="60">
        <v>0.05</v>
      </c>
      <c r="G33" s="61">
        <f t="shared" si="0"/>
        <v>0</v>
      </c>
      <c r="H33" s="61">
        <f t="shared" si="1"/>
        <v>0</v>
      </c>
      <c r="I33" s="61">
        <f t="shared" si="2"/>
        <v>0</v>
      </c>
      <c r="J33" s="8"/>
      <c r="K33" s="8"/>
      <c r="L33" s="8"/>
    </row>
    <row r="34" spans="1:12" ht="30">
      <c r="A34" s="63">
        <v>19</v>
      </c>
      <c r="B34" s="85" t="s">
        <v>198</v>
      </c>
      <c r="C34" s="63" t="s">
        <v>20</v>
      </c>
      <c r="D34" s="63">
        <v>15</v>
      </c>
      <c r="E34" s="62"/>
      <c r="F34" s="60">
        <v>0.05</v>
      </c>
      <c r="G34" s="61">
        <f t="shared" si="0"/>
        <v>0</v>
      </c>
      <c r="H34" s="61">
        <f t="shared" si="1"/>
        <v>0</v>
      </c>
      <c r="I34" s="61">
        <f t="shared" si="2"/>
        <v>0</v>
      </c>
    </row>
    <row r="35" spans="1:12" ht="30">
      <c r="A35" s="63">
        <v>20</v>
      </c>
      <c r="B35" s="85" t="s">
        <v>238</v>
      </c>
      <c r="C35" s="63" t="s">
        <v>20</v>
      </c>
      <c r="D35" s="63">
        <v>15</v>
      </c>
      <c r="E35" s="62"/>
      <c r="F35" s="60">
        <v>0.05</v>
      </c>
      <c r="G35" s="61">
        <f t="shared" si="0"/>
        <v>0</v>
      </c>
      <c r="H35" s="61">
        <f t="shared" si="1"/>
        <v>0</v>
      </c>
      <c r="I35" s="61">
        <f t="shared" si="2"/>
        <v>0</v>
      </c>
    </row>
    <row r="36" spans="1:12" ht="45">
      <c r="A36" s="63">
        <v>21</v>
      </c>
      <c r="B36" s="85" t="s">
        <v>194</v>
      </c>
      <c r="C36" s="63" t="s">
        <v>20</v>
      </c>
      <c r="D36" s="63">
        <v>15</v>
      </c>
      <c r="E36" s="62"/>
      <c r="F36" s="60">
        <v>0.05</v>
      </c>
      <c r="G36" s="61">
        <f t="shared" si="0"/>
        <v>0</v>
      </c>
      <c r="H36" s="61">
        <f t="shared" si="1"/>
        <v>0</v>
      </c>
      <c r="I36" s="61">
        <f t="shared" si="2"/>
        <v>0</v>
      </c>
      <c r="J36" s="25"/>
      <c r="K36" s="25"/>
      <c r="L36" s="25"/>
    </row>
    <row r="37" spans="1:12" ht="30">
      <c r="A37" s="63">
        <v>22</v>
      </c>
      <c r="B37" s="85" t="s">
        <v>195</v>
      </c>
      <c r="C37" s="63" t="s">
        <v>20</v>
      </c>
      <c r="D37" s="63">
        <v>15</v>
      </c>
      <c r="E37" s="62"/>
      <c r="F37" s="60">
        <v>0.05</v>
      </c>
      <c r="G37" s="61">
        <f t="shared" si="0"/>
        <v>0</v>
      </c>
      <c r="H37" s="61">
        <f t="shared" si="1"/>
        <v>0</v>
      </c>
      <c r="I37" s="61">
        <f t="shared" si="2"/>
        <v>0</v>
      </c>
    </row>
    <row r="38" spans="1:12" ht="20.25" customHeight="1" thickBot="1">
      <c r="A38" s="103">
        <v>23</v>
      </c>
      <c r="B38" s="103" t="s">
        <v>193</v>
      </c>
      <c r="C38" s="103" t="s">
        <v>20</v>
      </c>
      <c r="D38" s="103">
        <v>10</v>
      </c>
      <c r="E38" s="104"/>
      <c r="F38" s="105">
        <v>0.05</v>
      </c>
      <c r="G38" s="106">
        <f t="shared" si="0"/>
        <v>0</v>
      </c>
      <c r="H38" s="106">
        <f t="shared" si="1"/>
        <v>0</v>
      </c>
      <c r="I38" s="106">
        <f t="shared" si="2"/>
        <v>0</v>
      </c>
      <c r="K38" s="1" t="s">
        <v>216</v>
      </c>
    </row>
    <row r="39" spans="1:12" ht="21" customHeight="1" thickTop="1">
      <c r="A39" s="58">
        <v>24</v>
      </c>
      <c r="B39" s="58" t="s">
        <v>76</v>
      </c>
      <c r="C39" s="58" t="s">
        <v>20</v>
      </c>
      <c r="D39" s="58">
        <v>50</v>
      </c>
      <c r="E39" s="59"/>
      <c r="F39" s="60">
        <v>0.05</v>
      </c>
      <c r="G39" s="61">
        <f t="shared" ref="G39:G58" si="3">E39*F39+E39</f>
        <v>0</v>
      </c>
      <c r="H39" s="61">
        <f t="shared" ref="H39:H50" si="4">D39*E39</f>
        <v>0</v>
      </c>
      <c r="I39" s="61">
        <f t="shared" ref="I39:I50" si="5">D39*G39</f>
        <v>0</v>
      </c>
    </row>
    <row r="40" spans="1:12" ht="22.5" customHeight="1">
      <c r="A40" s="63">
        <v>25</v>
      </c>
      <c r="B40" s="63" t="s">
        <v>190</v>
      </c>
      <c r="C40" s="63" t="s">
        <v>20</v>
      </c>
      <c r="D40" s="63">
        <v>100</v>
      </c>
      <c r="E40" s="62"/>
      <c r="F40" s="64">
        <v>0.05</v>
      </c>
      <c r="G40" s="61">
        <f t="shared" si="3"/>
        <v>0</v>
      </c>
      <c r="H40" s="61">
        <f t="shared" si="4"/>
        <v>0</v>
      </c>
      <c r="I40" s="61">
        <f t="shared" si="5"/>
        <v>0</v>
      </c>
    </row>
    <row r="41" spans="1:12" ht="21" customHeight="1">
      <c r="A41" s="63">
        <v>26</v>
      </c>
      <c r="B41" s="63" t="s">
        <v>75</v>
      </c>
      <c r="C41" s="63" t="s">
        <v>20</v>
      </c>
      <c r="D41" s="63">
        <v>10</v>
      </c>
      <c r="E41" s="62"/>
      <c r="F41" s="64">
        <v>0.05</v>
      </c>
      <c r="G41" s="61">
        <f t="shared" si="3"/>
        <v>0</v>
      </c>
      <c r="H41" s="61">
        <f t="shared" si="4"/>
        <v>0</v>
      </c>
      <c r="I41" s="61">
        <f t="shared" si="5"/>
        <v>0</v>
      </c>
    </row>
    <row r="42" spans="1:12" ht="21.75" customHeight="1">
      <c r="A42" s="63">
        <v>27</v>
      </c>
      <c r="B42" s="63" t="s">
        <v>74</v>
      </c>
      <c r="C42" s="63" t="s">
        <v>20</v>
      </c>
      <c r="D42" s="63">
        <v>20</v>
      </c>
      <c r="E42" s="62"/>
      <c r="F42" s="64">
        <v>0.05</v>
      </c>
      <c r="G42" s="61">
        <f t="shared" si="3"/>
        <v>0</v>
      </c>
      <c r="H42" s="61">
        <f t="shared" si="4"/>
        <v>0</v>
      </c>
      <c r="I42" s="61">
        <f t="shared" si="5"/>
        <v>0</v>
      </c>
    </row>
    <row r="43" spans="1:12" ht="21.75" customHeight="1">
      <c r="A43" s="63">
        <v>28</v>
      </c>
      <c r="B43" s="63" t="s">
        <v>244</v>
      </c>
      <c r="C43" s="63" t="s">
        <v>20</v>
      </c>
      <c r="D43" s="63">
        <v>10</v>
      </c>
      <c r="E43" s="62"/>
      <c r="F43" s="64">
        <v>0.05</v>
      </c>
      <c r="G43" s="61">
        <f t="shared" si="3"/>
        <v>0</v>
      </c>
      <c r="H43" s="61">
        <f t="shared" si="4"/>
        <v>0</v>
      </c>
      <c r="I43" s="61">
        <f t="shared" si="5"/>
        <v>0</v>
      </c>
    </row>
    <row r="44" spans="1:12" ht="22.5" customHeight="1">
      <c r="A44" s="63">
        <v>29</v>
      </c>
      <c r="B44" s="63" t="s">
        <v>72</v>
      </c>
      <c r="C44" s="63" t="s">
        <v>20</v>
      </c>
      <c r="D44" s="63">
        <v>1400</v>
      </c>
      <c r="E44" s="62"/>
      <c r="F44" s="64">
        <v>0.05</v>
      </c>
      <c r="G44" s="61">
        <f t="shared" si="3"/>
        <v>0</v>
      </c>
      <c r="H44" s="61">
        <f t="shared" si="4"/>
        <v>0</v>
      </c>
      <c r="I44" s="61">
        <f t="shared" si="5"/>
        <v>0</v>
      </c>
    </row>
    <row r="45" spans="1:12" ht="22.5" customHeight="1">
      <c r="A45" s="63">
        <v>30</v>
      </c>
      <c r="B45" s="63" t="s">
        <v>282</v>
      </c>
      <c r="C45" s="63" t="s">
        <v>20</v>
      </c>
      <c r="D45" s="63">
        <v>70</v>
      </c>
      <c r="E45" s="62"/>
      <c r="F45" s="64">
        <v>0.05</v>
      </c>
      <c r="G45" s="61">
        <f t="shared" si="3"/>
        <v>0</v>
      </c>
      <c r="H45" s="61">
        <f t="shared" si="4"/>
        <v>0</v>
      </c>
      <c r="I45" s="61">
        <f t="shared" si="5"/>
        <v>0</v>
      </c>
    </row>
    <row r="46" spans="1:12" ht="20.25" customHeight="1">
      <c r="A46" s="63">
        <v>30</v>
      </c>
      <c r="B46" s="63" t="s">
        <v>142</v>
      </c>
      <c r="C46" s="63" t="s">
        <v>20</v>
      </c>
      <c r="D46" s="63">
        <v>500</v>
      </c>
      <c r="E46" s="62"/>
      <c r="F46" s="64">
        <v>0.05</v>
      </c>
      <c r="G46" s="61">
        <f t="shared" si="3"/>
        <v>0</v>
      </c>
      <c r="H46" s="61">
        <f t="shared" si="4"/>
        <v>0</v>
      </c>
      <c r="I46" s="61">
        <f t="shared" si="5"/>
        <v>0</v>
      </c>
    </row>
    <row r="47" spans="1:12" ht="24.75" customHeight="1">
      <c r="A47" s="63">
        <v>31</v>
      </c>
      <c r="B47" s="63" t="s">
        <v>73</v>
      </c>
      <c r="C47" s="63" t="s">
        <v>20</v>
      </c>
      <c r="D47" s="63">
        <v>500</v>
      </c>
      <c r="E47" s="62"/>
      <c r="F47" s="64">
        <v>0.05</v>
      </c>
      <c r="G47" s="61">
        <f t="shared" si="3"/>
        <v>0</v>
      </c>
      <c r="H47" s="61">
        <f t="shared" si="4"/>
        <v>0</v>
      </c>
      <c r="I47" s="61">
        <f t="shared" si="5"/>
        <v>0</v>
      </c>
    </row>
    <row r="48" spans="1:12" ht="21.75" customHeight="1">
      <c r="A48" s="63">
        <v>32</v>
      </c>
      <c r="B48" s="63" t="s">
        <v>106</v>
      </c>
      <c r="C48" s="63" t="s">
        <v>20</v>
      </c>
      <c r="D48" s="63">
        <v>400</v>
      </c>
      <c r="E48" s="62"/>
      <c r="F48" s="64">
        <v>0.05</v>
      </c>
      <c r="G48" s="61">
        <f t="shared" si="3"/>
        <v>0</v>
      </c>
      <c r="H48" s="61">
        <f t="shared" si="4"/>
        <v>0</v>
      </c>
      <c r="I48" s="61">
        <f t="shared" si="5"/>
        <v>0</v>
      </c>
    </row>
    <row r="49" spans="1:9" ht="22.5" customHeight="1">
      <c r="A49" s="63">
        <v>33</v>
      </c>
      <c r="B49" s="85" t="s">
        <v>239</v>
      </c>
      <c r="C49" s="63" t="s">
        <v>20</v>
      </c>
      <c r="D49" s="63">
        <v>15</v>
      </c>
      <c r="E49" s="65"/>
      <c r="F49" s="66">
        <v>0.05</v>
      </c>
      <c r="G49" s="61">
        <f t="shared" si="3"/>
        <v>0</v>
      </c>
      <c r="H49" s="61">
        <f t="shared" si="4"/>
        <v>0</v>
      </c>
      <c r="I49" s="61">
        <f t="shared" si="5"/>
        <v>0</v>
      </c>
    </row>
    <row r="50" spans="1:9" ht="30">
      <c r="A50" s="63">
        <v>34</v>
      </c>
      <c r="B50" s="85" t="s">
        <v>161</v>
      </c>
      <c r="C50" s="63" t="s">
        <v>20</v>
      </c>
      <c r="D50" s="63">
        <v>15</v>
      </c>
      <c r="E50" s="62"/>
      <c r="F50" s="64">
        <v>0.05</v>
      </c>
      <c r="G50" s="61">
        <f t="shared" si="3"/>
        <v>0</v>
      </c>
      <c r="H50" s="61">
        <f t="shared" si="4"/>
        <v>0</v>
      </c>
      <c r="I50" s="61">
        <f t="shared" si="5"/>
        <v>0</v>
      </c>
    </row>
    <row r="51" spans="1:9" ht="15">
      <c r="A51" s="21">
        <v>35</v>
      </c>
      <c r="B51" s="87" t="s">
        <v>257</v>
      </c>
      <c r="C51" s="114" t="s">
        <v>20</v>
      </c>
      <c r="D51" s="86">
        <v>20</v>
      </c>
      <c r="E51" s="59"/>
      <c r="F51" s="60">
        <v>0.05</v>
      </c>
      <c r="G51" s="61">
        <f t="shared" si="3"/>
        <v>0</v>
      </c>
      <c r="H51" s="61">
        <f t="shared" ref="H51:H58" si="6">D51*E51</f>
        <v>0</v>
      </c>
      <c r="I51" s="61">
        <f t="shared" ref="I51:I58" si="7">D51*E51+F51*D51*E51</f>
        <v>0</v>
      </c>
    </row>
    <row r="52" spans="1:9" ht="15">
      <c r="A52" s="21">
        <v>36</v>
      </c>
      <c r="B52" s="63" t="s">
        <v>119</v>
      </c>
      <c r="C52" s="63" t="s">
        <v>20</v>
      </c>
      <c r="D52" s="63">
        <v>50</v>
      </c>
      <c r="E52" s="62"/>
      <c r="F52" s="64">
        <v>0.05</v>
      </c>
      <c r="G52" s="61">
        <f t="shared" si="3"/>
        <v>0</v>
      </c>
      <c r="H52" s="61">
        <f t="shared" si="6"/>
        <v>0</v>
      </c>
      <c r="I52" s="61">
        <f t="shared" si="7"/>
        <v>0</v>
      </c>
    </row>
    <row r="53" spans="1:9" ht="15">
      <c r="A53" s="21">
        <v>37</v>
      </c>
      <c r="B53" s="87" t="s">
        <v>69</v>
      </c>
      <c r="C53" s="63" t="s">
        <v>20</v>
      </c>
      <c r="D53" s="63">
        <v>500</v>
      </c>
      <c r="E53" s="62"/>
      <c r="F53" s="64">
        <v>0.05</v>
      </c>
      <c r="G53" s="61">
        <f t="shared" si="3"/>
        <v>0</v>
      </c>
      <c r="H53" s="61">
        <f t="shared" si="6"/>
        <v>0</v>
      </c>
      <c r="I53" s="61">
        <f t="shared" si="7"/>
        <v>0</v>
      </c>
    </row>
    <row r="54" spans="1:9" ht="18">
      <c r="A54" s="21">
        <v>38</v>
      </c>
      <c r="B54" s="63" t="s">
        <v>71</v>
      </c>
      <c r="C54" s="6" t="s">
        <v>20</v>
      </c>
      <c r="D54" s="6">
        <v>50</v>
      </c>
      <c r="E54" s="62"/>
      <c r="F54" s="64">
        <v>0.05</v>
      </c>
      <c r="G54" s="61">
        <f t="shared" si="3"/>
        <v>0</v>
      </c>
      <c r="H54" s="61">
        <f t="shared" si="6"/>
        <v>0</v>
      </c>
      <c r="I54" s="61">
        <f t="shared" si="7"/>
        <v>0</v>
      </c>
    </row>
    <row r="55" spans="1:9" ht="18">
      <c r="A55" s="21">
        <v>39</v>
      </c>
      <c r="B55" s="63" t="s">
        <v>281</v>
      </c>
      <c r="C55" s="115" t="s">
        <v>20</v>
      </c>
      <c r="D55" s="6">
        <v>50</v>
      </c>
      <c r="E55" s="65"/>
      <c r="F55" s="66">
        <v>0.05</v>
      </c>
      <c r="G55" s="61">
        <f t="shared" si="3"/>
        <v>0</v>
      </c>
      <c r="H55" s="61">
        <f t="shared" si="6"/>
        <v>0</v>
      </c>
      <c r="I55" s="61">
        <f t="shared" si="7"/>
        <v>0</v>
      </c>
    </row>
    <row r="56" spans="1:9" ht="15">
      <c r="A56" s="21">
        <v>40</v>
      </c>
      <c r="B56" s="63" t="s">
        <v>155</v>
      </c>
      <c r="C56" s="67" t="s">
        <v>20</v>
      </c>
      <c r="D56" s="63">
        <v>1000</v>
      </c>
      <c r="E56" s="65"/>
      <c r="F56" s="66">
        <v>0.05</v>
      </c>
      <c r="G56" s="61">
        <f t="shared" si="3"/>
        <v>0</v>
      </c>
      <c r="H56" s="61">
        <f t="shared" si="6"/>
        <v>0</v>
      </c>
      <c r="I56" s="61">
        <f t="shared" si="7"/>
        <v>0</v>
      </c>
    </row>
    <row r="57" spans="1:9" ht="15">
      <c r="A57" s="21">
        <v>41</v>
      </c>
      <c r="B57" s="63" t="s">
        <v>258</v>
      </c>
      <c r="C57" s="67" t="s">
        <v>20</v>
      </c>
      <c r="D57" s="63">
        <v>50</v>
      </c>
      <c r="E57" s="65"/>
      <c r="F57" s="66">
        <v>0.05</v>
      </c>
      <c r="G57" s="61">
        <f t="shared" si="3"/>
        <v>0</v>
      </c>
      <c r="H57" s="61">
        <f t="shared" si="6"/>
        <v>0</v>
      </c>
      <c r="I57" s="61">
        <f t="shared" si="7"/>
        <v>0</v>
      </c>
    </row>
    <row r="58" spans="1:9" ht="15.6" thickBot="1">
      <c r="A58" s="21">
        <v>42</v>
      </c>
      <c r="B58" s="88" t="s">
        <v>70</v>
      </c>
      <c r="C58" s="88" t="s">
        <v>20</v>
      </c>
      <c r="D58" s="88">
        <v>10</v>
      </c>
      <c r="E58" s="73"/>
      <c r="F58" s="72">
        <v>0.05</v>
      </c>
      <c r="G58" s="80">
        <f t="shared" si="3"/>
        <v>0</v>
      </c>
      <c r="H58" s="61">
        <f t="shared" si="6"/>
        <v>0</v>
      </c>
      <c r="I58" s="61">
        <f t="shared" si="7"/>
        <v>0</v>
      </c>
    </row>
    <row r="59" spans="1:9" ht="18.600000000000001" thickBot="1">
      <c r="A59" s="36"/>
      <c r="B59" s="17"/>
      <c r="D59" s="160" t="s">
        <v>52</v>
      </c>
      <c r="E59" s="160"/>
      <c r="F59" s="30"/>
      <c r="H59" s="52">
        <f>SUM(H16:H58)</f>
        <v>0</v>
      </c>
      <c r="I59" s="51">
        <f>SUM(I16:I58)</f>
        <v>0</v>
      </c>
    </row>
    <row r="60" spans="1:9" ht="18">
      <c r="A60" s="36"/>
      <c r="B60" s="28"/>
      <c r="C60" s="3"/>
      <c r="D60" s="3"/>
      <c r="E60" s="3"/>
      <c r="F60" s="3"/>
      <c r="G60" s="3"/>
      <c r="H60" s="3"/>
      <c r="I60" s="3"/>
    </row>
    <row r="61" spans="1:9" ht="18">
      <c r="A61" s="36"/>
      <c r="B61" s="22" t="s">
        <v>130</v>
      </c>
      <c r="C61" s="3"/>
      <c r="D61" s="3"/>
      <c r="E61" s="3"/>
      <c r="F61" s="3"/>
      <c r="G61" s="3"/>
      <c r="H61" s="3"/>
      <c r="I61" s="3"/>
    </row>
    <row r="62" spans="1:9" ht="18">
      <c r="A62" s="17"/>
      <c r="B62" s="3" t="s">
        <v>128</v>
      </c>
      <c r="C62" s="3"/>
      <c r="D62" s="3"/>
      <c r="E62" s="3"/>
      <c r="F62" s="3"/>
      <c r="G62" s="3"/>
      <c r="H62" s="3"/>
      <c r="I62" s="4"/>
    </row>
    <row r="63" spans="1:9" ht="97.5" customHeight="1">
      <c r="A63" s="17"/>
      <c r="B63" s="159" t="s">
        <v>220</v>
      </c>
      <c r="C63" s="159"/>
      <c r="D63" s="159"/>
      <c r="E63" s="159"/>
      <c r="F63" s="159"/>
      <c r="G63" s="159"/>
      <c r="H63" s="159"/>
      <c r="I63" s="159"/>
    </row>
    <row r="64" spans="1:9" ht="18.75" customHeight="1">
      <c r="A64" s="17"/>
      <c r="B64" s="161"/>
      <c r="C64" s="162"/>
      <c r="D64" s="162"/>
      <c r="E64" s="162"/>
      <c r="F64" s="162"/>
      <c r="G64" s="162"/>
      <c r="H64" s="162"/>
      <c r="I64" s="162"/>
    </row>
    <row r="65" spans="1:12" ht="9.75" hidden="1" customHeight="1">
      <c r="A65" s="17"/>
      <c r="B65" s="162"/>
      <c r="C65" s="162"/>
      <c r="D65" s="162"/>
      <c r="E65" s="162"/>
      <c r="F65" s="162"/>
      <c r="G65" s="162"/>
      <c r="H65" s="162"/>
      <c r="I65" s="162"/>
    </row>
    <row r="66" spans="1:12" ht="65.25" customHeight="1">
      <c r="A66" s="17"/>
      <c r="B66" s="162"/>
      <c r="C66" s="162"/>
      <c r="D66" s="162"/>
      <c r="E66" s="162"/>
      <c r="F66" s="162"/>
      <c r="G66" s="162"/>
      <c r="H66" s="162"/>
      <c r="I66" s="162"/>
    </row>
    <row r="67" spans="1:12" ht="17.399999999999999">
      <c r="B67" s="4"/>
      <c r="C67" s="4"/>
      <c r="D67" s="4"/>
      <c r="E67" s="4"/>
      <c r="F67" s="4"/>
      <c r="G67" s="4"/>
      <c r="H67" s="4"/>
      <c r="I67" s="4"/>
    </row>
    <row r="68" spans="1:12" ht="17.399999999999999">
      <c r="B68" s="4" t="s">
        <v>9</v>
      </c>
      <c r="C68" s="4"/>
      <c r="D68" s="4"/>
      <c r="E68" s="4"/>
      <c r="F68" s="4"/>
      <c r="G68" s="4"/>
      <c r="H68" s="4" t="s">
        <v>10</v>
      </c>
      <c r="I68" s="4"/>
      <c r="J68" s="4"/>
      <c r="K68" s="4"/>
      <c r="L68" s="4"/>
    </row>
    <row r="69" spans="1:12">
      <c r="B69" s="37" t="s">
        <v>11</v>
      </c>
      <c r="C69" s="5"/>
      <c r="D69" s="5"/>
      <c r="E69" s="5"/>
      <c r="F69" s="5"/>
      <c r="G69" s="5"/>
      <c r="H69" s="5" t="s">
        <v>225</v>
      </c>
      <c r="I69" s="5"/>
      <c r="J69" s="5"/>
      <c r="K69" s="5"/>
      <c r="L69" s="5"/>
    </row>
    <row r="70" spans="1:12">
      <c r="B70" s="5"/>
      <c r="C70" s="5"/>
      <c r="D70" s="5"/>
      <c r="E70" s="5"/>
      <c r="F70" s="5"/>
      <c r="G70" s="5"/>
      <c r="H70" s="39"/>
      <c r="I70" s="5"/>
      <c r="J70" s="5"/>
      <c r="K70" s="5"/>
      <c r="L70" s="5"/>
    </row>
    <row r="71" spans="1:12" ht="17.399999999999999">
      <c r="B71" s="4"/>
      <c r="C71" s="4"/>
      <c r="D71" s="8"/>
      <c r="E71" s="8"/>
      <c r="F71" s="8"/>
      <c r="G71" s="8"/>
      <c r="H71" s="8"/>
      <c r="I71" s="8"/>
    </row>
    <row r="73" spans="1:12" ht="15">
      <c r="B73" s="23"/>
      <c r="C73" s="24"/>
      <c r="D73" s="24"/>
      <c r="E73" s="24"/>
      <c r="F73" s="24"/>
      <c r="G73" s="24"/>
      <c r="H73" s="24"/>
      <c r="I73" s="24"/>
    </row>
    <row r="74" spans="1:12" ht="15">
      <c r="B74" s="23"/>
      <c r="C74" s="24"/>
      <c r="D74" s="24"/>
      <c r="E74" s="24"/>
      <c r="F74" s="24"/>
      <c r="G74" s="24"/>
      <c r="H74" s="24"/>
      <c r="I74" s="24"/>
    </row>
  </sheetData>
  <sortState xmlns:xlrd2="http://schemas.microsoft.com/office/spreadsheetml/2017/richdata2" ref="B39:I50">
    <sortCondition ref="B38"/>
  </sortState>
  <mergeCells count="17">
    <mergeCell ref="B63:I63"/>
    <mergeCell ref="D59:E59"/>
    <mergeCell ref="B64:I66"/>
    <mergeCell ref="J13:J14"/>
    <mergeCell ref="K13:K14"/>
    <mergeCell ref="L13:L14"/>
    <mergeCell ref="B5:I5"/>
    <mergeCell ref="F13:F14"/>
    <mergeCell ref="G13:G14"/>
    <mergeCell ref="H13:H14"/>
    <mergeCell ref="I13:I14"/>
    <mergeCell ref="B9:I9"/>
    <mergeCell ref="A13:A14"/>
    <mergeCell ref="B13:B14"/>
    <mergeCell ref="C13:C14"/>
    <mergeCell ref="D13:D14"/>
    <mergeCell ref="E13:E1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0"/>
  <sheetViews>
    <sheetView topLeftCell="A25" workbookViewId="0">
      <selection activeCell="B34" sqref="B34:K34"/>
    </sheetView>
  </sheetViews>
  <sheetFormatPr defaultColWidth="9" defaultRowHeight="13.8"/>
  <cols>
    <col min="1" max="1" width="3.69921875" style="1" customWidth="1"/>
    <col min="2" max="2" width="45.09765625" style="1" customWidth="1"/>
    <col min="3" max="3" width="5.5" style="1" customWidth="1"/>
    <col min="4" max="6" width="6.59765625" style="1" customWidth="1"/>
    <col min="7" max="7" width="10.69921875" style="1" customWidth="1"/>
    <col min="8" max="8" width="13.59765625" style="1" customWidth="1"/>
    <col min="9" max="9" width="14.5" style="1" customWidth="1"/>
    <col min="10" max="16384" width="9" style="1"/>
  </cols>
  <sheetData>
    <row r="1" spans="1:12" ht="3.75" customHeight="1">
      <c r="I1" s="5"/>
      <c r="J1" s="5"/>
      <c r="L1" s="5"/>
    </row>
    <row r="2" spans="1:12" ht="22.8">
      <c r="B2" s="164" t="s">
        <v>0</v>
      </c>
      <c r="C2" s="164"/>
      <c r="D2" s="164"/>
      <c r="E2" s="164"/>
      <c r="F2" s="164"/>
      <c r="G2" s="164"/>
      <c r="H2" s="164"/>
      <c r="I2" s="164"/>
      <c r="J2" s="17"/>
    </row>
    <row r="3" spans="1:12" ht="17.399999999999999">
      <c r="B3" s="19" t="s">
        <v>255</v>
      </c>
      <c r="C3" s="19"/>
      <c r="D3" s="19"/>
      <c r="E3" s="19"/>
      <c r="F3" s="19"/>
      <c r="G3" s="19"/>
      <c r="H3" s="19"/>
      <c r="I3" s="19"/>
    </row>
    <row r="4" spans="1:12" ht="17.399999999999999">
      <c r="B4" s="150" t="s">
        <v>249</v>
      </c>
      <c r="C4" s="150"/>
      <c r="D4" s="150"/>
      <c r="E4" s="150"/>
      <c r="F4" s="150"/>
      <c r="G4" s="150"/>
      <c r="H4" s="150"/>
      <c r="I4" s="150"/>
      <c r="J4" s="20"/>
      <c r="K4" s="20"/>
      <c r="L4" s="20"/>
    </row>
    <row r="5" spans="1:12" ht="12" customHeight="1">
      <c r="B5" s="19"/>
      <c r="C5" s="21"/>
      <c r="D5" s="21"/>
      <c r="E5" s="21"/>
      <c r="F5" s="21"/>
      <c r="G5" s="21"/>
      <c r="H5" s="21"/>
      <c r="I5" s="21"/>
      <c r="J5" s="22"/>
      <c r="K5" s="22"/>
      <c r="L5" s="22"/>
    </row>
    <row r="6" spans="1:12">
      <c r="A6" s="2"/>
      <c r="B6" s="29" t="s">
        <v>296</v>
      </c>
      <c r="C6" s="29"/>
      <c r="D6" s="29"/>
      <c r="E6" s="18"/>
      <c r="F6" s="18"/>
      <c r="G6" s="18"/>
      <c r="H6" s="18"/>
      <c r="I6" s="18"/>
      <c r="J6" s="18"/>
      <c r="K6" s="18"/>
    </row>
    <row r="7" spans="1:12" ht="8.25" customHeight="1">
      <c r="A7" s="2"/>
      <c r="B7" s="2"/>
      <c r="C7" s="2"/>
      <c r="D7" s="2"/>
      <c r="E7" s="2"/>
      <c r="F7" s="2"/>
      <c r="G7" s="2"/>
      <c r="H7" s="2"/>
      <c r="I7" s="34"/>
      <c r="J7" s="2"/>
    </row>
    <row r="8" spans="1:12" ht="14.25" customHeight="1">
      <c r="A8" s="172" t="s">
        <v>1</v>
      </c>
      <c r="B8" s="172" t="s">
        <v>2</v>
      </c>
      <c r="C8" s="172" t="s">
        <v>3</v>
      </c>
      <c r="D8" s="172" t="s">
        <v>4</v>
      </c>
      <c r="E8" s="174" t="s">
        <v>59</v>
      </c>
      <c r="F8" s="165" t="s">
        <v>108</v>
      </c>
      <c r="G8" s="165" t="s">
        <v>60</v>
      </c>
      <c r="H8" s="167" t="s">
        <v>61</v>
      </c>
      <c r="I8" s="169" t="s">
        <v>5</v>
      </c>
      <c r="J8" s="138"/>
      <c r="K8" s="130"/>
      <c r="L8" s="130"/>
    </row>
    <row r="9" spans="1:12" ht="30" customHeight="1" thickBot="1">
      <c r="A9" s="173"/>
      <c r="B9" s="173"/>
      <c r="C9" s="173"/>
      <c r="D9" s="173"/>
      <c r="E9" s="175"/>
      <c r="F9" s="166"/>
      <c r="G9" s="166"/>
      <c r="H9" s="168"/>
      <c r="I9" s="167"/>
      <c r="J9" s="138"/>
      <c r="K9" s="130"/>
      <c r="L9" s="130"/>
    </row>
    <row r="10" spans="1:12" ht="16.2" thickBot="1">
      <c r="A10" s="13" t="s">
        <v>6</v>
      </c>
      <c r="B10" s="14" t="s">
        <v>14</v>
      </c>
      <c r="C10" s="14" t="s">
        <v>15</v>
      </c>
      <c r="D10" s="14" t="s">
        <v>16</v>
      </c>
      <c r="E10" s="14" t="s">
        <v>12</v>
      </c>
      <c r="F10" s="14" t="s">
        <v>62</v>
      </c>
      <c r="G10" s="14" t="s">
        <v>109</v>
      </c>
      <c r="H10" s="35" t="s">
        <v>13</v>
      </c>
      <c r="I10" s="15"/>
      <c r="J10" s="26"/>
      <c r="K10" s="27"/>
      <c r="L10" s="27"/>
    </row>
    <row r="11" spans="1:12" ht="31.5" customHeight="1">
      <c r="A11" s="63">
        <v>1</v>
      </c>
      <c r="B11" s="85" t="s">
        <v>181</v>
      </c>
      <c r="C11" s="63" t="s">
        <v>20</v>
      </c>
      <c r="D11" s="63">
        <v>200</v>
      </c>
      <c r="E11" s="62"/>
      <c r="F11" s="64">
        <v>0.05</v>
      </c>
      <c r="G11" s="61">
        <f t="shared" ref="G11:G31" si="0">E11*F11+E11</f>
        <v>0</v>
      </c>
      <c r="H11" s="61">
        <f t="shared" ref="H11:H31" si="1">D11*E11</f>
        <v>0</v>
      </c>
      <c r="I11" s="61">
        <f t="shared" ref="I11:I31" si="2">D11*E11+F11*D11*E11</f>
        <v>0</v>
      </c>
    </row>
    <row r="12" spans="1:12" ht="21.75" customHeight="1">
      <c r="A12" s="63">
        <v>2</v>
      </c>
      <c r="B12" s="63" t="s">
        <v>234</v>
      </c>
      <c r="C12" s="63" t="s">
        <v>20</v>
      </c>
      <c r="D12" s="63">
        <v>40</v>
      </c>
      <c r="E12" s="62"/>
      <c r="F12" s="64">
        <v>0.05</v>
      </c>
      <c r="G12" s="61">
        <f t="shared" si="0"/>
        <v>0</v>
      </c>
      <c r="H12" s="61">
        <f t="shared" si="1"/>
        <v>0</v>
      </c>
      <c r="I12" s="61">
        <f t="shared" si="2"/>
        <v>0</v>
      </c>
      <c r="J12" s="4"/>
    </row>
    <row r="13" spans="1:12" ht="30.6">
      <c r="A13" s="63">
        <v>3</v>
      </c>
      <c r="B13" s="85" t="s">
        <v>188</v>
      </c>
      <c r="C13" s="63" t="s">
        <v>20</v>
      </c>
      <c r="D13" s="63">
        <v>50</v>
      </c>
      <c r="E13" s="62"/>
      <c r="F13" s="64">
        <v>0.05</v>
      </c>
      <c r="G13" s="61">
        <f t="shared" si="0"/>
        <v>0</v>
      </c>
      <c r="H13" s="61">
        <f t="shared" si="1"/>
        <v>0</v>
      </c>
      <c r="I13" s="61">
        <f t="shared" si="2"/>
        <v>0</v>
      </c>
      <c r="J13" s="4"/>
    </row>
    <row r="14" spans="1:12" ht="21.75" customHeight="1">
      <c r="A14" s="63">
        <v>4</v>
      </c>
      <c r="B14" s="63" t="s">
        <v>178</v>
      </c>
      <c r="C14" s="63" t="s">
        <v>20</v>
      </c>
      <c r="D14" s="63">
        <v>200</v>
      </c>
      <c r="E14" s="62"/>
      <c r="F14" s="64">
        <v>0.05</v>
      </c>
      <c r="G14" s="61">
        <f t="shared" si="0"/>
        <v>0</v>
      </c>
      <c r="H14" s="61">
        <f t="shared" si="1"/>
        <v>0</v>
      </c>
      <c r="I14" s="61">
        <f t="shared" si="2"/>
        <v>0</v>
      </c>
      <c r="J14" s="4"/>
    </row>
    <row r="15" spans="1:12" ht="30.6">
      <c r="A15" s="63">
        <v>5</v>
      </c>
      <c r="B15" s="85" t="s">
        <v>180</v>
      </c>
      <c r="C15" s="63" t="s">
        <v>20</v>
      </c>
      <c r="D15" s="63">
        <v>200</v>
      </c>
      <c r="E15" s="62"/>
      <c r="F15" s="64">
        <v>0.05</v>
      </c>
      <c r="G15" s="61">
        <f t="shared" si="0"/>
        <v>0</v>
      </c>
      <c r="H15" s="61">
        <f t="shared" si="1"/>
        <v>0</v>
      </c>
      <c r="I15" s="61">
        <f t="shared" si="2"/>
        <v>0</v>
      </c>
      <c r="J15" s="4"/>
    </row>
    <row r="16" spans="1:12" ht="17.399999999999999">
      <c r="A16" s="82">
        <v>6</v>
      </c>
      <c r="B16" s="63" t="s">
        <v>191</v>
      </c>
      <c r="C16" s="63" t="s">
        <v>20</v>
      </c>
      <c r="D16" s="63">
        <v>1</v>
      </c>
      <c r="E16" s="62"/>
      <c r="F16" s="64">
        <v>0.05</v>
      </c>
      <c r="G16" s="61">
        <f t="shared" si="0"/>
        <v>0</v>
      </c>
      <c r="H16" s="61">
        <f t="shared" si="1"/>
        <v>0</v>
      </c>
      <c r="I16" s="61">
        <f t="shared" si="2"/>
        <v>0</v>
      </c>
      <c r="K16" s="4"/>
      <c r="L16" s="4"/>
    </row>
    <row r="17" spans="1:12" ht="17.399999999999999">
      <c r="A17" s="82">
        <v>7</v>
      </c>
      <c r="B17" s="63" t="s">
        <v>186</v>
      </c>
      <c r="C17" s="63" t="s">
        <v>20</v>
      </c>
      <c r="D17" s="63">
        <v>15</v>
      </c>
      <c r="E17" s="62"/>
      <c r="F17" s="64">
        <v>0.05</v>
      </c>
      <c r="G17" s="61">
        <f t="shared" si="0"/>
        <v>0</v>
      </c>
      <c r="H17" s="61">
        <f t="shared" si="1"/>
        <v>0</v>
      </c>
      <c r="I17" s="61">
        <f t="shared" si="2"/>
        <v>0</v>
      </c>
      <c r="K17" s="4"/>
      <c r="L17" s="4"/>
    </row>
    <row r="18" spans="1:12" ht="21" customHeight="1">
      <c r="A18" s="82">
        <v>8</v>
      </c>
      <c r="B18" s="63" t="s">
        <v>183</v>
      </c>
      <c r="C18" s="63" t="s">
        <v>20</v>
      </c>
      <c r="D18" s="63">
        <v>30</v>
      </c>
      <c r="E18" s="62"/>
      <c r="F18" s="64">
        <v>0.05</v>
      </c>
      <c r="G18" s="61">
        <f t="shared" si="0"/>
        <v>0</v>
      </c>
      <c r="H18" s="61">
        <f t="shared" si="1"/>
        <v>0</v>
      </c>
      <c r="I18" s="61">
        <f t="shared" si="2"/>
        <v>0</v>
      </c>
      <c r="J18" s="8"/>
      <c r="K18" s="8"/>
    </row>
    <row r="19" spans="1:12" ht="15">
      <c r="A19" s="82">
        <v>9</v>
      </c>
      <c r="B19" s="63" t="s">
        <v>182</v>
      </c>
      <c r="C19" s="63" t="s">
        <v>20</v>
      </c>
      <c r="D19" s="63">
        <v>200</v>
      </c>
      <c r="E19" s="62"/>
      <c r="F19" s="64">
        <v>0.05</v>
      </c>
      <c r="G19" s="61">
        <f t="shared" si="0"/>
        <v>0</v>
      </c>
      <c r="H19" s="61">
        <f t="shared" si="1"/>
        <v>0</v>
      </c>
      <c r="I19" s="61">
        <f t="shared" si="2"/>
        <v>0</v>
      </c>
      <c r="J19" s="8"/>
      <c r="K19" s="8"/>
      <c r="L19" s="8"/>
    </row>
    <row r="20" spans="1:12" ht="15">
      <c r="A20" s="82">
        <v>10</v>
      </c>
      <c r="B20" s="63" t="s">
        <v>184</v>
      </c>
      <c r="C20" s="63" t="s">
        <v>20</v>
      </c>
      <c r="D20" s="63">
        <v>200</v>
      </c>
      <c r="E20" s="62"/>
      <c r="F20" s="64">
        <v>0.05</v>
      </c>
      <c r="G20" s="61">
        <f t="shared" si="0"/>
        <v>0</v>
      </c>
      <c r="H20" s="61">
        <f t="shared" si="1"/>
        <v>0</v>
      </c>
      <c r="I20" s="61">
        <f t="shared" si="2"/>
        <v>0</v>
      </c>
      <c r="J20" s="25"/>
      <c r="K20" s="25"/>
      <c r="L20" s="25"/>
    </row>
    <row r="21" spans="1:12" ht="33" customHeight="1">
      <c r="A21" s="82">
        <v>11</v>
      </c>
      <c r="B21" s="85" t="s">
        <v>177</v>
      </c>
      <c r="C21" s="63" t="s">
        <v>20</v>
      </c>
      <c r="D21" s="63">
        <v>1000</v>
      </c>
      <c r="E21" s="62"/>
      <c r="F21" s="64">
        <v>0.05</v>
      </c>
      <c r="G21" s="61">
        <f t="shared" si="0"/>
        <v>0</v>
      </c>
      <c r="H21" s="61">
        <f t="shared" si="1"/>
        <v>0</v>
      </c>
      <c r="I21" s="61">
        <f t="shared" si="2"/>
        <v>0</v>
      </c>
      <c r="J21" s="25"/>
      <c r="K21" s="25"/>
      <c r="L21" s="25"/>
    </row>
    <row r="22" spans="1:12" ht="15">
      <c r="A22" s="63">
        <v>12</v>
      </c>
      <c r="B22" s="85" t="s">
        <v>235</v>
      </c>
      <c r="C22" s="63" t="s">
        <v>20</v>
      </c>
      <c r="D22" s="63">
        <v>50</v>
      </c>
      <c r="E22" s="62"/>
      <c r="F22" s="64">
        <v>0.05</v>
      </c>
      <c r="G22" s="61">
        <f t="shared" si="0"/>
        <v>0</v>
      </c>
      <c r="H22" s="61">
        <f t="shared" si="1"/>
        <v>0</v>
      </c>
      <c r="I22" s="61">
        <f t="shared" si="2"/>
        <v>0</v>
      </c>
    </row>
    <row r="23" spans="1:12" ht="45">
      <c r="A23" s="63">
        <v>13</v>
      </c>
      <c r="B23" s="85" t="s">
        <v>219</v>
      </c>
      <c r="C23" s="63" t="s">
        <v>20</v>
      </c>
      <c r="D23" s="63">
        <v>50</v>
      </c>
      <c r="E23" s="62"/>
      <c r="F23" s="64">
        <v>0.05</v>
      </c>
      <c r="G23" s="61">
        <f t="shared" si="0"/>
        <v>0</v>
      </c>
      <c r="H23" s="61">
        <f t="shared" si="1"/>
        <v>0</v>
      </c>
      <c r="I23" s="61">
        <f t="shared" si="2"/>
        <v>0</v>
      </c>
    </row>
    <row r="24" spans="1:12" ht="48" customHeight="1">
      <c r="A24" s="63">
        <v>14</v>
      </c>
      <c r="B24" s="85" t="s">
        <v>242</v>
      </c>
      <c r="C24" s="63" t="s">
        <v>20</v>
      </c>
      <c r="D24" s="63">
        <v>400</v>
      </c>
      <c r="E24" s="62"/>
      <c r="F24" s="64">
        <v>0.05</v>
      </c>
      <c r="G24" s="61">
        <f t="shared" si="0"/>
        <v>0</v>
      </c>
      <c r="H24" s="61">
        <f t="shared" si="1"/>
        <v>0</v>
      </c>
      <c r="I24" s="61">
        <f t="shared" si="2"/>
        <v>0</v>
      </c>
    </row>
    <row r="25" spans="1:12" ht="56.25" customHeight="1">
      <c r="A25" s="63">
        <v>15</v>
      </c>
      <c r="B25" s="85" t="s">
        <v>243</v>
      </c>
      <c r="C25" s="63" t="s">
        <v>20</v>
      </c>
      <c r="D25" s="63">
        <v>40</v>
      </c>
      <c r="E25" s="62"/>
      <c r="F25" s="64">
        <v>0.05</v>
      </c>
      <c r="G25" s="61">
        <f t="shared" si="0"/>
        <v>0</v>
      </c>
      <c r="H25" s="61">
        <f t="shared" si="1"/>
        <v>0</v>
      </c>
      <c r="I25" s="61">
        <f t="shared" si="2"/>
        <v>0</v>
      </c>
    </row>
    <row r="26" spans="1:12" ht="15.75" customHeight="1">
      <c r="A26" s="63">
        <v>16</v>
      </c>
      <c r="B26" s="63" t="s">
        <v>185</v>
      </c>
      <c r="C26" s="63" t="s">
        <v>20</v>
      </c>
      <c r="D26" s="63">
        <v>70</v>
      </c>
      <c r="E26" s="62"/>
      <c r="F26" s="64">
        <v>0.05</v>
      </c>
      <c r="G26" s="61">
        <f t="shared" si="0"/>
        <v>0</v>
      </c>
      <c r="H26" s="61">
        <f t="shared" si="1"/>
        <v>0</v>
      </c>
      <c r="I26" s="61">
        <f t="shared" si="2"/>
        <v>0</v>
      </c>
    </row>
    <row r="27" spans="1:12" ht="30.6">
      <c r="A27" s="63">
        <v>17</v>
      </c>
      <c r="B27" s="85" t="s">
        <v>187</v>
      </c>
      <c r="C27" s="63" t="s">
        <v>20</v>
      </c>
      <c r="D27" s="63">
        <v>500</v>
      </c>
      <c r="E27" s="62"/>
      <c r="F27" s="64">
        <v>0.05</v>
      </c>
      <c r="G27" s="61">
        <f t="shared" si="0"/>
        <v>0</v>
      </c>
      <c r="H27" s="61">
        <f t="shared" si="1"/>
        <v>0</v>
      </c>
      <c r="I27" s="61">
        <f t="shared" si="2"/>
        <v>0</v>
      </c>
    </row>
    <row r="28" spans="1:12" ht="18" customHeight="1">
      <c r="A28" s="63">
        <v>18</v>
      </c>
      <c r="B28" s="63" t="s">
        <v>179</v>
      </c>
      <c r="C28" s="63" t="s">
        <v>20</v>
      </c>
      <c r="D28" s="63">
        <v>200</v>
      </c>
      <c r="E28" s="62"/>
      <c r="F28" s="64">
        <v>0.05</v>
      </c>
      <c r="G28" s="61">
        <f t="shared" si="0"/>
        <v>0</v>
      </c>
      <c r="H28" s="61">
        <f t="shared" si="1"/>
        <v>0</v>
      </c>
      <c r="I28" s="61">
        <f t="shared" si="2"/>
        <v>0</v>
      </c>
    </row>
    <row r="29" spans="1:12" ht="48" customHeight="1">
      <c r="A29" s="63">
        <v>19</v>
      </c>
      <c r="B29" s="85" t="s">
        <v>240</v>
      </c>
      <c r="C29" s="63" t="s">
        <v>20</v>
      </c>
      <c r="D29" s="63">
        <v>20</v>
      </c>
      <c r="E29" s="62"/>
      <c r="F29" s="64">
        <v>0.05</v>
      </c>
      <c r="G29" s="61">
        <f t="shared" si="0"/>
        <v>0</v>
      </c>
      <c r="H29" s="61">
        <f t="shared" si="1"/>
        <v>0</v>
      </c>
      <c r="I29" s="61">
        <f t="shared" si="2"/>
        <v>0</v>
      </c>
    </row>
    <row r="30" spans="1:12" ht="24.6" customHeight="1">
      <c r="A30" s="63">
        <v>20</v>
      </c>
      <c r="B30" s="85" t="s">
        <v>297</v>
      </c>
      <c r="C30" s="63" t="s">
        <v>20</v>
      </c>
      <c r="D30" s="63">
        <v>50</v>
      </c>
      <c r="E30" s="62"/>
      <c r="F30" s="64">
        <v>0.05</v>
      </c>
      <c r="G30" s="107">
        <f t="shared" si="0"/>
        <v>0</v>
      </c>
      <c r="H30" s="107">
        <f t="shared" si="1"/>
        <v>0</v>
      </c>
      <c r="I30" s="107">
        <f t="shared" si="2"/>
        <v>0</v>
      </c>
    </row>
    <row r="31" spans="1:12" ht="21" customHeight="1">
      <c r="A31" s="63">
        <v>21</v>
      </c>
      <c r="B31" s="85" t="s">
        <v>298</v>
      </c>
      <c r="C31" s="63" t="s">
        <v>20</v>
      </c>
      <c r="D31" s="63">
        <v>50</v>
      </c>
      <c r="E31" s="62"/>
      <c r="F31" s="64">
        <v>0.05</v>
      </c>
      <c r="G31" s="107">
        <f t="shared" si="0"/>
        <v>0</v>
      </c>
      <c r="H31" s="107">
        <f t="shared" si="1"/>
        <v>0</v>
      </c>
      <c r="I31" s="107">
        <f t="shared" si="2"/>
        <v>0</v>
      </c>
    </row>
    <row r="32" spans="1:12" ht="18.600000000000001" thickBot="1">
      <c r="A32" s="40"/>
      <c r="B32" s="28"/>
      <c r="C32" s="28"/>
      <c r="D32" s="41" t="s">
        <v>8</v>
      </c>
      <c r="E32" s="30"/>
      <c r="F32" s="30"/>
      <c r="H32" s="55">
        <f>SUM(H11:H31)</f>
        <v>0</v>
      </c>
      <c r="I32" s="56">
        <f>SUM(I11:I31)</f>
        <v>0</v>
      </c>
    </row>
    <row r="33" spans="1:12" ht="6" customHeight="1">
      <c r="A33" s="40"/>
      <c r="B33" s="28"/>
      <c r="C33" s="28"/>
      <c r="D33" s="41"/>
      <c r="E33" s="30"/>
      <c r="F33" s="30"/>
      <c r="H33" s="76"/>
      <c r="I33" s="76"/>
    </row>
    <row r="34" spans="1:12" ht="135" customHeight="1">
      <c r="A34" s="40"/>
      <c r="B34" s="170" t="s">
        <v>310</v>
      </c>
      <c r="C34" s="171"/>
      <c r="D34" s="171"/>
      <c r="E34" s="171"/>
      <c r="F34" s="171"/>
      <c r="G34" s="171"/>
      <c r="H34" s="171"/>
      <c r="I34" s="171"/>
      <c r="J34" s="171"/>
      <c r="K34" s="171"/>
    </row>
    <row r="35" spans="1:12" ht="18">
      <c r="A35" s="36"/>
      <c r="B35" s="163" t="s">
        <v>248</v>
      </c>
      <c r="C35" s="163"/>
      <c r="D35" s="163"/>
      <c r="E35" s="163"/>
      <c r="F35" s="163"/>
      <c r="G35" s="163"/>
      <c r="H35" s="163"/>
      <c r="I35" s="163"/>
      <c r="J35" s="163"/>
      <c r="K35" s="163"/>
    </row>
    <row r="36" spans="1:12" ht="17.399999999999999">
      <c r="B36" s="23"/>
      <c r="C36" s="24"/>
      <c r="D36" s="24"/>
      <c r="E36" s="24"/>
      <c r="F36" s="24"/>
      <c r="G36" s="24"/>
      <c r="H36" s="4"/>
      <c r="I36" s="4"/>
    </row>
    <row r="37" spans="1:12" ht="17.399999999999999">
      <c r="B37" s="4" t="s">
        <v>9</v>
      </c>
      <c r="C37" s="4"/>
      <c r="D37" s="4"/>
      <c r="E37" s="4"/>
      <c r="F37" s="4"/>
      <c r="G37" s="4"/>
      <c r="H37" s="4" t="s">
        <v>10</v>
      </c>
      <c r="I37" s="4"/>
      <c r="J37" s="4"/>
      <c r="K37" s="4"/>
      <c r="L37" s="4"/>
    </row>
    <row r="38" spans="1:12">
      <c r="B38" s="37" t="s">
        <v>11</v>
      </c>
      <c r="C38" s="5"/>
      <c r="D38" s="5"/>
      <c r="E38" s="5"/>
      <c r="F38" s="5"/>
      <c r="G38" s="5"/>
      <c r="H38" s="5" t="s">
        <v>224</v>
      </c>
      <c r="I38" s="5"/>
      <c r="J38" s="5"/>
      <c r="K38" s="5"/>
      <c r="L38" s="5"/>
    </row>
    <row r="39" spans="1:12">
      <c r="B39" s="5"/>
      <c r="C39" s="5"/>
      <c r="D39" s="5"/>
      <c r="E39" s="5"/>
      <c r="F39" s="5"/>
      <c r="G39" s="5"/>
      <c r="H39" s="39"/>
      <c r="I39" s="5"/>
      <c r="J39" s="5"/>
      <c r="K39" s="5"/>
      <c r="L39" s="5"/>
    </row>
    <row r="40" spans="1:12" ht="17.399999999999999">
      <c r="B40" s="4"/>
      <c r="C40" s="4"/>
      <c r="D40" s="8"/>
      <c r="E40" s="8"/>
      <c r="F40" s="8"/>
      <c r="G40" s="8"/>
      <c r="H40" s="8"/>
      <c r="I40" s="8"/>
    </row>
    <row r="41" spans="1:12" ht="15">
      <c r="B41" s="23"/>
      <c r="C41" s="24"/>
      <c r="D41" s="24"/>
      <c r="E41" s="24"/>
      <c r="F41" s="24"/>
      <c r="G41" s="24"/>
      <c r="H41" s="24"/>
      <c r="I41" s="24"/>
    </row>
    <row r="42" spans="1:12" ht="15">
      <c r="B42" s="23"/>
      <c r="C42" s="24"/>
      <c r="D42" s="24"/>
      <c r="E42" s="24"/>
      <c r="F42" s="24"/>
      <c r="G42" s="24"/>
      <c r="H42" s="24"/>
      <c r="I42" s="24"/>
    </row>
    <row r="43" spans="1:12" ht="15">
      <c r="B43" s="23"/>
      <c r="C43" s="24"/>
      <c r="D43" s="24"/>
      <c r="E43" s="24"/>
      <c r="F43" s="24"/>
      <c r="G43" s="24"/>
      <c r="H43" s="24"/>
      <c r="I43" s="24"/>
    </row>
    <row r="50" spans="8:8">
      <c r="H50" s="1" t="s">
        <v>212</v>
      </c>
    </row>
  </sheetData>
  <sortState xmlns:xlrd2="http://schemas.microsoft.com/office/spreadsheetml/2017/richdata2" ref="B16:I33">
    <sortCondition ref="B16"/>
  </sortState>
  <mergeCells count="16">
    <mergeCell ref="A8:A9"/>
    <mergeCell ref="B8:B9"/>
    <mergeCell ref="C8:C9"/>
    <mergeCell ref="D8:D9"/>
    <mergeCell ref="E8:E9"/>
    <mergeCell ref="B35:K35"/>
    <mergeCell ref="J8:J9"/>
    <mergeCell ref="K8:K9"/>
    <mergeCell ref="L8:L9"/>
    <mergeCell ref="B2:I2"/>
    <mergeCell ref="F8:F9"/>
    <mergeCell ref="G8:G9"/>
    <mergeCell ref="H8:H9"/>
    <mergeCell ref="I8:I9"/>
    <mergeCell ref="B34:K34"/>
    <mergeCell ref="B4:I4"/>
  </mergeCells>
  <pageMargins left="0.23622047244094491" right="0.23622047244094491" top="0.74803149606299213" bottom="0"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FE034-3048-4816-94A1-7A97E1537C63}">
  <dimension ref="A1:M41"/>
  <sheetViews>
    <sheetView workbookViewId="0">
      <selection activeCell="E14" sqref="E14:E28"/>
    </sheetView>
  </sheetViews>
  <sheetFormatPr defaultColWidth="9" defaultRowHeight="13.8"/>
  <cols>
    <col min="1" max="1" width="3.69921875" style="1" customWidth="1"/>
    <col min="2" max="2" width="34.5" style="1" customWidth="1"/>
    <col min="3" max="3" width="5.09765625" style="1" customWidth="1"/>
    <col min="4" max="4" width="8.69921875" style="1" customWidth="1"/>
    <col min="5" max="6" width="6.59765625" style="1" customWidth="1"/>
    <col min="7" max="7" width="9.3984375" style="1" customWidth="1"/>
    <col min="8" max="8" width="14" style="1" customWidth="1"/>
    <col min="9" max="9" width="13.3984375" style="1" customWidth="1"/>
    <col min="10" max="16384" width="9" style="1"/>
  </cols>
  <sheetData>
    <row r="1" spans="1:12" ht="15">
      <c r="C1" s="33" t="s">
        <v>58</v>
      </c>
    </row>
    <row r="2" spans="1:12" ht="18">
      <c r="D2" s="17"/>
      <c r="E2" s="17"/>
      <c r="F2" s="17"/>
      <c r="G2" s="46"/>
      <c r="H2" s="46"/>
      <c r="I2" s="48"/>
    </row>
    <row r="3" spans="1:12" ht="3.75" customHeight="1">
      <c r="I3" s="5"/>
      <c r="J3" s="5"/>
      <c r="L3" s="5"/>
    </row>
    <row r="4" spans="1:12" ht="27.6">
      <c r="B4" s="131" t="s">
        <v>0</v>
      </c>
      <c r="C4" s="131"/>
      <c r="D4" s="131"/>
      <c r="E4" s="131"/>
      <c r="F4" s="131"/>
      <c r="G4" s="131"/>
      <c r="H4" s="131"/>
      <c r="I4" s="131"/>
      <c r="J4" s="17"/>
    </row>
    <row r="5" spans="1:12" ht="9.75" customHeight="1">
      <c r="B5" s="17"/>
      <c r="C5" s="17"/>
      <c r="D5" s="17"/>
      <c r="E5" s="17"/>
      <c r="F5" s="17"/>
      <c r="G5" s="17"/>
      <c r="H5" s="17"/>
      <c r="I5" s="17"/>
    </row>
    <row r="6" spans="1:12" ht="17.399999999999999">
      <c r="B6" s="19" t="s">
        <v>250</v>
      </c>
      <c r="C6" s="19"/>
      <c r="D6" s="19"/>
      <c r="E6" s="19"/>
      <c r="F6" s="19"/>
      <c r="G6" s="19"/>
      <c r="H6" s="19"/>
      <c r="I6" s="19"/>
      <c r="J6" s="20"/>
      <c r="K6" s="20"/>
      <c r="L6" s="20"/>
    </row>
    <row r="7" spans="1:12" ht="17.399999999999999">
      <c r="B7" s="133" t="s">
        <v>249</v>
      </c>
      <c r="C7" s="133"/>
      <c r="D7" s="133"/>
      <c r="E7" s="133"/>
      <c r="F7" s="133"/>
      <c r="G7" s="133"/>
      <c r="H7" s="133"/>
      <c r="I7" s="133"/>
      <c r="J7" s="22"/>
      <c r="K7" s="22"/>
      <c r="L7" s="22"/>
    </row>
    <row r="8" spans="1:12" ht="9" customHeight="1">
      <c r="B8" s="23"/>
      <c r="C8" s="24"/>
      <c r="D8" s="24"/>
      <c r="E8" s="24"/>
      <c r="F8" s="24"/>
      <c r="G8" s="24"/>
      <c r="H8" s="24"/>
      <c r="I8" s="24"/>
      <c r="J8" s="25"/>
      <c r="K8" s="25"/>
      <c r="L8" s="25"/>
    </row>
    <row r="9" spans="1:12">
      <c r="A9" s="2"/>
      <c r="B9" s="29" t="s">
        <v>300</v>
      </c>
      <c r="C9" s="18"/>
      <c r="D9" s="18"/>
      <c r="E9" s="18"/>
      <c r="F9" s="18"/>
      <c r="G9" s="18"/>
      <c r="H9" s="18"/>
      <c r="I9" s="18"/>
      <c r="J9" s="18"/>
      <c r="K9" s="18"/>
    </row>
    <row r="10" spans="1:12" ht="9" customHeight="1">
      <c r="A10" s="2"/>
      <c r="B10" s="2"/>
      <c r="C10" s="2"/>
      <c r="D10" s="2"/>
      <c r="E10" s="2"/>
      <c r="F10" s="2"/>
      <c r="G10" s="2"/>
      <c r="H10" s="2"/>
      <c r="I10" s="11"/>
      <c r="J10" s="2"/>
    </row>
    <row r="11" spans="1:12" ht="14.25" customHeight="1">
      <c r="A11" s="121" t="s">
        <v>1</v>
      </c>
      <c r="B11" s="121" t="s">
        <v>2</v>
      </c>
      <c r="C11" s="121" t="s">
        <v>3</v>
      </c>
      <c r="D11" s="121" t="s">
        <v>4</v>
      </c>
      <c r="E11" s="125" t="s">
        <v>59</v>
      </c>
      <c r="F11" s="127" t="s">
        <v>108</v>
      </c>
      <c r="G11" s="127" t="s">
        <v>60</v>
      </c>
      <c r="H11" s="123" t="s">
        <v>61</v>
      </c>
      <c r="I11" s="132" t="s">
        <v>5</v>
      </c>
      <c r="J11" s="129"/>
      <c r="K11" s="130"/>
      <c r="L11" s="130"/>
    </row>
    <row r="12" spans="1:12" ht="30" customHeight="1" thickBot="1">
      <c r="A12" s="122"/>
      <c r="B12" s="122"/>
      <c r="C12" s="122"/>
      <c r="D12" s="122"/>
      <c r="E12" s="126"/>
      <c r="F12" s="128"/>
      <c r="G12" s="128"/>
      <c r="H12" s="124"/>
      <c r="I12" s="123"/>
      <c r="J12" s="129"/>
      <c r="K12" s="130"/>
      <c r="L12" s="130"/>
    </row>
    <row r="13" spans="1:12" ht="16.2" thickBot="1">
      <c r="A13" s="13" t="s">
        <v>6</v>
      </c>
      <c r="B13" s="14" t="s">
        <v>14</v>
      </c>
      <c r="C13" s="14" t="s">
        <v>15</v>
      </c>
      <c r="D13" s="14" t="s">
        <v>16</v>
      </c>
      <c r="E13" s="14" t="s">
        <v>12</v>
      </c>
      <c r="F13" s="14" t="s">
        <v>62</v>
      </c>
      <c r="G13" s="14" t="s">
        <v>109</v>
      </c>
      <c r="H13" s="35" t="s">
        <v>13</v>
      </c>
      <c r="I13" s="15"/>
      <c r="J13" s="26"/>
      <c r="K13" s="27"/>
      <c r="L13" s="27"/>
    </row>
    <row r="14" spans="1:12" ht="15.6">
      <c r="A14" s="101">
        <v>1</v>
      </c>
      <c r="B14" s="97" t="s">
        <v>266</v>
      </c>
      <c r="C14" s="97" t="s">
        <v>7</v>
      </c>
      <c r="D14" s="97">
        <v>800</v>
      </c>
      <c r="E14" s="98"/>
      <c r="F14" s="99">
        <v>0.05</v>
      </c>
      <c r="G14" s="100">
        <f t="shared" ref="G14:G28" si="0">E14*F14+E14</f>
        <v>0</v>
      </c>
      <c r="H14" s="100">
        <f t="shared" ref="H14:H28" si="1">D14*E14</f>
        <v>0</v>
      </c>
      <c r="I14" s="100">
        <f t="shared" ref="I14:I28" si="2">D14*E14+F14*D14*E14</f>
        <v>0</v>
      </c>
      <c r="J14" s="26"/>
      <c r="K14" s="27"/>
      <c r="L14" s="27"/>
    </row>
    <row r="15" spans="1:12" ht="18">
      <c r="A15" s="58">
        <v>2</v>
      </c>
      <c r="B15" s="58" t="s">
        <v>275</v>
      </c>
      <c r="C15" s="58" t="s">
        <v>7</v>
      </c>
      <c r="D15" s="58">
        <v>450</v>
      </c>
      <c r="E15" s="59"/>
      <c r="F15" s="60">
        <v>0.05</v>
      </c>
      <c r="G15" s="61">
        <f t="shared" si="0"/>
        <v>0</v>
      </c>
      <c r="H15" s="61">
        <f t="shared" si="1"/>
        <v>0</v>
      </c>
      <c r="I15" s="61">
        <f t="shared" si="2"/>
        <v>0</v>
      </c>
      <c r="J15" s="28"/>
      <c r="K15" s="17"/>
      <c r="L15" s="17"/>
    </row>
    <row r="16" spans="1:12" ht="18">
      <c r="A16" s="63">
        <v>3</v>
      </c>
      <c r="B16" s="63" t="s">
        <v>265</v>
      </c>
      <c r="C16" s="63" t="s">
        <v>7</v>
      </c>
      <c r="D16" s="63">
        <v>400</v>
      </c>
      <c r="E16" s="62"/>
      <c r="F16" s="60">
        <v>0.05</v>
      </c>
      <c r="G16" s="61">
        <f t="shared" si="0"/>
        <v>0</v>
      </c>
      <c r="H16" s="61">
        <f t="shared" si="1"/>
        <v>0</v>
      </c>
      <c r="I16" s="61">
        <f t="shared" si="2"/>
        <v>0</v>
      </c>
      <c r="J16" s="28"/>
      <c r="K16" s="17"/>
      <c r="L16" s="17"/>
    </row>
    <row r="17" spans="1:13" ht="18">
      <c r="A17" s="63">
        <v>4</v>
      </c>
      <c r="B17" s="63" t="s">
        <v>267</v>
      </c>
      <c r="C17" s="63" t="s">
        <v>7</v>
      </c>
      <c r="D17" s="63">
        <v>1000</v>
      </c>
      <c r="E17" s="62"/>
      <c r="F17" s="60">
        <v>0.05</v>
      </c>
      <c r="G17" s="61">
        <f t="shared" si="0"/>
        <v>0</v>
      </c>
      <c r="H17" s="61">
        <f t="shared" si="1"/>
        <v>0</v>
      </c>
      <c r="I17" s="61">
        <f t="shared" si="2"/>
        <v>0</v>
      </c>
      <c r="J17" s="28"/>
      <c r="K17" s="17"/>
      <c r="L17" s="17"/>
    </row>
    <row r="18" spans="1:13" ht="18">
      <c r="A18" s="63">
        <v>5</v>
      </c>
      <c r="B18" s="63" t="s">
        <v>273</v>
      </c>
      <c r="C18" s="63" t="s">
        <v>7</v>
      </c>
      <c r="D18" s="63">
        <v>600</v>
      </c>
      <c r="E18" s="62"/>
      <c r="F18" s="60">
        <v>0.05</v>
      </c>
      <c r="G18" s="61">
        <f t="shared" si="0"/>
        <v>0</v>
      </c>
      <c r="H18" s="61">
        <f t="shared" si="1"/>
        <v>0</v>
      </c>
      <c r="I18" s="61">
        <f t="shared" si="2"/>
        <v>0</v>
      </c>
      <c r="J18" s="28"/>
      <c r="K18" s="17"/>
      <c r="L18" s="17"/>
    </row>
    <row r="19" spans="1:13" ht="18">
      <c r="A19" s="63">
        <v>6</v>
      </c>
      <c r="B19" s="63" t="s">
        <v>274</v>
      </c>
      <c r="C19" s="63" t="s">
        <v>7</v>
      </c>
      <c r="D19" s="63">
        <v>600</v>
      </c>
      <c r="E19" s="62"/>
      <c r="F19" s="60">
        <v>0.05</v>
      </c>
      <c r="G19" s="61">
        <f t="shared" si="0"/>
        <v>0</v>
      </c>
      <c r="H19" s="61">
        <f t="shared" si="1"/>
        <v>0</v>
      </c>
      <c r="I19" s="61">
        <f t="shared" si="2"/>
        <v>0</v>
      </c>
      <c r="J19" s="28"/>
      <c r="K19" s="17"/>
      <c r="L19" s="17"/>
    </row>
    <row r="20" spans="1:13" ht="18">
      <c r="A20" s="63">
        <v>7</v>
      </c>
      <c r="B20" s="63" t="s">
        <v>264</v>
      </c>
      <c r="C20" s="63" t="s">
        <v>20</v>
      </c>
      <c r="D20" s="63">
        <v>100</v>
      </c>
      <c r="E20" s="62"/>
      <c r="F20" s="60">
        <v>0.05</v>
      </c>
      <c r="G20" s="61">
        <f t="shared" si="0"/>
        <v>0</v>
      </c>
      <c r="H20" s="61">
        <f t="shared" si="1"/>
        <v>0</v>
      </c>
      <c r="I20" s="61">
        <f t="shared" si="2"/>
        <v>0</v>
      </c>
      <c r="J20" s="28"/>
      <c r="K20" s="17"/>
      <c r="L20" s="17"/>
    </row>
    <row r="21" spans="1:13" ht="18">
      <c r="A21" s="63">
        <v>8</v>
      </c>
      <c r="B21" s="63" t="s">
        <v>276</v>
      </c>
      <c r="C21" s="63" t="s">
        <v>7</v>
      </c>
      <c r="D21" s="63">
        <v>450</v>
      </c>
      <c r="E21" s="62"/>
      <c r="F21" s="60">
        <v>0.05</v>
      </c>
      <c r="G21" s="61">
        <f t="shared" si="0"/>
        <v>0</v>
      </c>
      <c r="H21" s="61">
        <f t="shared" si="1"/>
        <v>0</v>
      </c>
      <c r="I21" s="61">
        <f t="shared" si="2"/>
        <v>0</v>
      </c>
      <c r="J21" s="28"/>
      <c r="K21" s="17"/>
      <c r="L21" s="17"/>
    </row>
    <row r="22" spans="1:13" ht="18">
      <c r="A22" s="63">
        <v>9</v>
      </c>
      <c r="B22" s="63" t="s">
        <v>268</v>
      </c>
      <c r="C22" s="63" t="s">
        <v>7</v>
      </c>
      <c r="D22" s="63">
        <v>450</v>
      </c>
      <c r="E22" s="62"/>
      <c r="F22" s="60">
        <v>0.05</v>
      </c>
      <c r="G22" s="61">
        <f t="shared" si="0"/>
        <v>0</v>
      </c>
      <c r="H22" s="61">
        <f t="shared" si="1"/>
        <v>0</v>
      </c>
      <c r="I22" s="61">
        <f t="shared" si="2"/>
        <v>0</v>
      </c>
      <c r="J22" s="28"/>
      <c r="K22" s="17"/>
      <c r="L22" s="17"/>
    </row>
    <row r="23" spans="1:13" ht="18">
      <c r="A23" s="63">
        <v>10</v>
      </c>
      <c r="B23" s="63" t="s">
        <v>277</v>
      </c>
      <c r="C23" s="63" t="s">
        <v>7</v>
      </c>
      <c r="D23" s="63">
        <v>100</v>
      </c>
      <c r="E23" s="65"/>
      <c r="F23" s="60">
        <v>0.05</v>
      </c>
      <c r="G23" s="61">
        <f t="shared" si="0"/>
        <v>0</v>
      </c>
      <c r="H23" s="61">
        <f t="shared" si="1"/>
        <v>0</v>
      </c>
      <c r="I23" s="61">
        <f t="shared" si="2"/>
        <v>0</v>
      </c>
      <c r="J23" s="28"/>
      <c r="K23" s="17"/>
      <c r="L23" s="17"/>
    </row>
    <row r="24" spans="1:13" ht="18">
      <c r="A24" s="63">
        <v>11</v>
      </c>
      <c r="B24" s="63" t="s">
        <v>278</v>
      </c>
      <c r="C24" s="63" t="s">
        <v>7</v>
      </c>
      <c r="D24" s="63">
        <v>100</v>
      </c>
      <c r="E24" s="65"/>
      <c r="F24" s="60">
        <v>0.05</v>
      </c>
      <c r="G24" s="61">
        <f t="shared" si="0"/>
        <v>0</v>
      </c>
      <c r="H24" s="61">
        <f t="shared" si="1"/>
        <v>0</v>
      </c>
      <c r="I24" s="61">
        <f t="shared" si="2"/>
        <v>0</v>
      </c>
      <c r="J24" s="28"/>
      <c r="K24" s="17"/>
      <c r="L24" s="17"/>
    </row>
    <row r="25" spans="1:13" ht="18">
      <c r="A25" s="63">
        <v>12</v>
      </c>
      <c r="B25" s="63" t="s">
        <v>270</v>
      </c>
      <c r="C25" s="63" t="s">
        <v>7</v>
      </c>
      <c r="D25" s="63">
        <v>800</v>
      </c>
      <c r="E25" s="65"/>
      <c r="F25" s="60">
        <v>0.05</v>
      </c>
      <c r="G25" s="61">
        <f t="shared" si="0"/>
        <v>0</v>
      </c>
      <c r="H25" s="61">
        <f t="shared" si="1"/>
        <v>0</v>
      </c>
      <c r="I25" s="61">
        <f t="shared" si="2"/>
        <v>0</v>
      </c>
      <c r="J25" s="28"/>
      <c r="K25" s="17"/>
      <c r="L25" s="17"/>
    </row>
    <row r="26" spans="1:13" ht="18">
      <c r="A26" s="63">
        <v>13</v>
      </c>
      <c r="B26" s="63" t="s">
        <v>272</v>
      </c>
      <c r="C26" s="63" t="s">
        <v>7</v>
      </c>
      <c r="D26" s="63">
        <v>80</v>
      </c>
      <c r="E26" s="65"/>
      <c r="F26" s="60">
        <v>0.05</v>
      </c>
      <c r="G26" s="61">
        <f t="shared" si="0"/>
        <v>0</v>
      </c>
      <c r="H26" s="61">
        <f t="shared" si="1"/>
        <v>0</v>
      </c>
      <c r="I26" s="61">
        <f t="shared" si="2"/>
        <v>0</v>
      </c>
      <c r="J26" s="28"/>
      <c r="K26" s="17"/>
      <c r="L26" s="17"/>
    </row>
    <row r="27" spans="1:13" ht="18">
      <c r="A27" s="63">
        <v>14</v>
      </c>
      <c r="B27" s="85" t="s">
        <v>271</v>
      </c>
      <c r="C27" s="63" t="s">
        <v>7</v>
      </c>
      <c r="D27" s="63">
        <v>80</v>
      </c>
      <c r="E27" s="65"/>
      <c r="F27" s="60">
        <v>0.05</v>
      </c>
      <c r="G27" s="61">
        <f t="shared" si="0"/>
        <v>0</v>
      </c>
      <c r="H27" s="61">
        <f t="shared" si="1"/>
        <v>0</v>
      </c>
      <c r="I27" s="61">
        <f t="shared" si="2"/>
        <v>0</v>
      </c>
      <c r="J27" s="28"/>
      <c r="K27" s="17"/>
      <c r="L27" s="17"/>
    </row>
    <row r="28" spans="1:13" ht="18.600000000000001" thickBot="1">
      <c r="A28" s="63">
        <v>15</v>
      </c>
      <c r="B28" s="63" t="s">
        <v>269</v>
      </c>
      <c r="C28" s="63" t="s">
        <v>7</v>
      </c>
      <c r="D28" s="63">
        <v>400</v>
      </c>
      <c r="E28" s="65"/>
      <c r="F28" s="60">
        <v>0.05</v>
      </c>
      <c r="G28" s="61">
        <f t="shared" si="0"/>
        <v>0</v>
      </c>
      <c r="H28" s="61">
        <f t="shared" si="1"/>
        <v>0</v>
      </c>
      <c r="I28" s="61">
        <f t="shared" si="2"/>
        <v>0</v>
      </c>
      <c r="J28" s="28"/>
      <c r="K28" s="4"/>
      <c r="L28" s="4"/>
    </row>
    <row r="29" spans="1:13" ht="18" thickBot="1">
      <c r="A29" s="4"/>
      <c r="B29" s="4"/>
      <c r="C29" s="4"/>
      <c r="D29" s="7" t="s">
        <v>8</v>
      </c>
      <c r="E29" s="7"/>
      <c r="F29" s="7"/>
      <c r="G29" s="7"/>
      <c r="H29" s="50">
        <f>SUM(H14:H28)</f>
        <v>0</v>
      </c>
      <c r="I29" s="50">
        <f>SUM(I14:I28)</f>
        <v>0</v>
      </c>
      <c r="J29" s="4"/>
      <c r="L29" s="8"/>
      <c r="M29" s="8"/>
    </row>
    <row r="30" spans="1:13" ht="13.5" hidden="1" customHeight="1"/>
    <row r="31" spans="1:13" ht="18">
      <c r="B31" s="22" t="s">
        <v>131</v>
      </c>
      <c r="C31" s="3"/>
      <c r="D31" s="3"/>
      <c r="E31" s="3"/>
      <c r="F31" s="3"/>
      <c r="G31" s="3"/>
      <c r="H31" s="3"/>
      <c r="I31" s="3"/>
      <c r="J31" s="4"/>
    </row>
    <row r="32" spans="1:13" ht="18">
      <c r="B32" s="3" t="s">
        <v>128</v>
      </c>
      <c r="C32" s="3"/>
      <c r="D32" s="3"/>
      <c r="E32" s="3"/>
      <c r="F32" s="3"/>
      <c r="G32" s="3"/>
      <c r="H32" s="3"/>
      <c r="I32" s="3"/>
      <c r="J32" s="4"/>
    </row>
    <row r="33" spans="2:12" ht="30.75" customHeight="1">
      <c r="B33" s="4"/>
      <c r="C33" s="4"/>
      <c r="D33" s="4"/>
      <c r="E33" s="4"/>
      <c r="F33" s="4"/>
      <c r="G33" s="4"/>
      <c r="H33" s="4"/>
      <c r="I33" s="4"/>
      <c r="J33" s="4"/>
    </row>
    <row r="34" spans="2:12" ht="17.399999999999999">
      <c r="B34" s="4" t="s">
        <v>9</v>
      </c>
      <c r="C34" s="4"/>
      <c r="D34" s="4"/>
      <c r="E34" s="4"/>
      <c r="F34" s="4"/>
      <c r="G34" s="4"/>
      <c r="H34" s="4" t="s">
        <v>10</v>
      </c>
      <c r="I34" s="4"/>
      <c r="J34" s="4"/>
      <c r="K34" s="4"/>
      <c r="L34" s="4"/>
    </row>
    <row r="35" spans="2:12">
      <c r="B35" s="37" t="s">
        <v>11</v>
      </c>
      <c r="C35" s="5"/>
      <c r="D35" s="5"/>
      <c r="E35" s="5"/>
      <c r="F35" s="5"/>
      <c r="G35" s="5"/>
      <c r="H35" s="5" t="s">
        <v>224</v>
      </c>
      <c r="I35" s="5"/>
      <c r="J35" s="5"/>
      <c r="K35" s="5"/>
      <c r="L35" s="5"/>
    </row>
    <row r="36" spans="2:12">
      <c r="B36" s="5"/>
      <c r="C36" s="5"/>
      <c r="D36" s="5"/>
      <c r="E36" s="5"/>
      <c r="F36" s="5"/>
      <c r="G36" s="5"/>
      <c r="H36" s="39"/>
      <c r="I36" s="5"/>
      <c r="J36" s="5"/>
      <c r="K36" s="5"/>
      <c r="L36" s="5"/>
    </row>
    <row r="37" spans="2:12" ht="17.399999999999999">
      <c r="B37" s="4"/>
      <c r="C37" s="4"/>
      <c r="D37" s="8"/>
      <c r="E37" s="8"/>
      <c r="F37" s="8"/>
      <c r="G37" s="8"/>
      <c r="H37" s="8"/>
      <c r="I37" s="8"/>
      <c r="J37" s="8"/>
      <c r="K37" s="8"/>
      <c r="L37" s="8"/>
    </row>
    <row r="39" spans="2:12" ht="15">
      <c r="B39" s="23"/>
      <c r="C39" s="24"/>
      <c r="D39" s="24"/>
      <c r="E39" s="24"/>
      <c r="F39" s="24"/>
      <c r="G39" s="24"/>
      <c r="H39" s="24"/>
      <c r="I39" s="24"/>
    </row>
    <row r="40" spans="2:12" ht="15">
      <c r="B40" s="23"/>
      <c r="C40" s="24"/>
      <c r="D40" s="24"/>
      <c r="E40" s="24"/>
      <c r="F40" s="24"/>
      <c r="G40" s="24"/>
      <c r="H40" s="24"/>
      <c r="I40" s="24"/>
      <c r="J40" s="25"/>
      <c r="K40" s="25"/>
      <c r="L40" s="25"/>
    </row>
    <row r="41" spans="2:12" ht="15">
      <c r="B41" s="23"/>
      <c r="C41" s="24"/>
      <c r="D41" s="24"/>
      <c r="E41" s="24"/>
      <c r="F41" s="24"/>
      <c r="G41" s="24"/>
      <c r="H41" s="24"/>
      <c r="I41" s="24"/>
      <c r="J41" s="25"/>
      <c r="K41" s="25"/>
      <c r="L41" s="25"/>
    </row>
  </sheetData>
  <sortState xmlns:xlrd2="http://schemas.microsoft.com/office/spreadsheetml/2017/richdata2" ref="B14:I28">
    <sortCondition ref="B14:B28"/>
  </sortState>
  <mergeCells count="14">
    <mergeCell ref="I11:I12"/>
    <mergeCell ref="J11:J12"/>
    <mergeCell ref="K11:K12"/>
    <mergeCell ref="L11:L12"/>
    <mergeCell ref="B4:I4"/>
    <mergeCell ref="B7:I7"/>
    <mergeCell ref="F11:F12"/>
    <mergeCell ref="G11:G12"/>
    <mergeCell ref="H11:H12"/>
    <mergeCell ref="A11:A12"/>
    <mergeCell ref="B11:B12"/>
    <mergeCell ref="C11:C12"/>
    <mergeCell ref="D11:D12"/>
    <mergeCell ref="E11:E12"/>
  </mergeCells>
  <pageMargins left="0.70866141732283472" right="0.70866141732283472" top="0.55118110236220474" bottom="0.15748031496062992"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B751-C331-4CCA-A09E-E909EC449321}">
  <dimension ref="A1:M34"/>
  <sheetViews>
    <sheetView topLeftCell="A11" workbookViewId="0">
      <selection activeCell="J32" sqref="J32"/>
    </sheetView>
  </sheetViews>
  <sheetFormatPr defaultColWidth="9" defaultRowHeight="13.8"/>
  <cols>
    <col min="1" max="1" width="3.69921875" style="1" customWidth="1"/>
    <col min="2" max="2" width="34.5" style="1" customWidth="1"/>
    <col min="3" max="3" width="5.09765625" style="1" customWidth="1"/>
    <col min="4" max="4" width="8.69921875" style="1" customWidth="1"/>
    <col min="5" max="6" width="6.59765625" style="1" customWidth="1"/>
    <col min="7" max="7" width="9.3984375" style="1" customWidth="1"/>
    <col min="8" max="8" width="14" style="1" customWidth="1"/>
    <col min="9" max="9" width="13.3984375" style="1" customWidth="1"/>
    <col min="10" max="16384" width="9" style="1"/>
  </cols>
  <sheetData>
    <row r="1" spans="1:12" ht="15">
      <c r="C1" s="33" t="s">
        <v>58</v>
      </c>
    </row>
    <row r="2" spans="1:12" ht="18">
      <c r="D2" s="17"/>
      <c r="E2" s="17"/>
      <c r="F2" s="17"/>
      <c r="G2" s="46"/>
      <c r="H2" s="46"/>
      <c r="I2" s="48"/>
    </row>
    <row r="3" spans="1:12" ht="3.75" customHeight="1">
      <c r="I3" s="5"/>
      <c r="J3" s="5"/>
      <c r="L3" s="5"/>
    </row>
    <row r="4" spans="1:12" ht="27.6">
      <c r="B4" s="131" t="s">
        <v>0</v>
      </c>
      <c r="C4" s="131"/>
      <c r="D4" s="131"/>
      <c r="E4" s="131"/>
      <c r="F4" s="131"/>
      <c r="G4" s="131"/>
      <c r="H4" s="131"/>
      <c r="I4" s="131"/>
      <c r="J4" s="17"/>
    </row>
    <row r="5" spans="1:12" ht="9.75" customHeight="1">
      <c r="B5" s="17"/>
      <c r="C5" s="17"/>
      <c r="D5" s="17"/>
      <c r="E5" s="17"/>
      <c r="F5" s="17"/>
      <c r="G5" s="17"/>
      <c r="H5" s="17"/>
      <c r="I5" s="17"/>
    </row>
    <row r="6" spans="1:12" ht="17.399999999999999">
      <c r="B6" s="19" t="s">
        <v>250</v>
      </c>
      <c r="C6" s="19"/>
      <c r="D6" s="19"/>
      <c r="E6" s="19"/>
      <c r="F6" s="19"/>
      <c r="G6" s="19"/>
      <c r="H6" s="19"/>
      <c r="I6" s="19"/>
      <c r="J6" s="20"/>
      <c r="K6" s="20"/>
      <c r="L6" s="20"/>
    </row>
    <row r="7" spans="1:12" ht="17.399999999999999">
      <c r="B7" s="133" t="s">
        <v>249</v>
      </c>
      <c r="C7" s="133"/>
      <c r="D7" s="133"/>
      <c r="E7" s="133"/>
      <c r="F7" s="133"/>
      <c r="G7" s="133"/>
      <c r="H7" s="133"/>
      <c r="I7" s="133"/>
      <c r="J7" s="22"/>
      <c r="K7" s="22"/>
      <c r="L7" s="22"/>
    </row>
    <row r="8" spans="1:12" ht="9" customHeight="1">
      <c r="B8" s="23"/>
      <c r="C8" s="24"/>
      <c r="D8" s="24"/>
      <c r="E8" s="24"/>
      <c r="F8" s="24"/>
      <c r="G8" s="24"/>
      <c r="H8" s="24"/>
      <c r="I8" s="24"/>
      <c r="J8" s="25"/>
      <c r="K8" s="25"/>
      <c r="L8" s="25"/>
    </row>
    <row r="9" spans="1:12">
      <c r="A9" s="2"/>
      <c r="B9" s="29" t="s">
        <v>299</v>
      </c>
      <c r="C9" s="18"/>
      <c r="D9" s="18"/>
      <c r="E9" s="18"/>
      <c r="F9" s="18"/>
      <c r="G9" s="18"/>
      <c r="H9" s="18"/>
      <c r="I9" s="18"/>
      <c r="J9" s="18"/>
      <c r="K9" s="18"/>
    </row>
    <row r="10" spans="1:12" ht="9" customHeight="1">
      <c r="A10" s="2"/>
      <c r="B10" s="2"/>
      <c r="C10" s="2"/>
      <c r="D10" s="2"/>
      <c r="E10" s="2"/>
      <c r="F10" s="2"/>
      <c r="G10" s="2"/>
      <c r="H10" s="2"/>
      <c r="I10" s="11"/>
      <c r="J10" s="2"/>
    </row>
    <row r="11" spans="1:12" ht="14.25" customHeight="1">
      <c r="A11" s="121" t="s">
        <v>1</v>
      </c>
      <c r="B11" s="121" t="s">
        <v>2</v>
      </c>
      <c r="C11" s="121" t="s">
        <v>3</v>
      </c>
      <c r="D11" s="121" t="s">
        <v>4</v>
      </c>
      <c r="E11" s="125" t="s">
        <v>59</v>
      </c>
      <c r="F11" s="127" t="s">
        <v>108</v>
      </c>
      <c r="G11" s="127" t="s">
        <v>60</v>
      </c>
      <c r="H11" s="123" t="s">
        <v>61</v>
      </c>
      <c r="I11" s="132" t="s">
        <v>5</v>
      </c>
      <c r="J11" s="129"/>
      <c r="K11" s="130"/>
      <c r="L11" s="130"/>
    </row>
    <row r="12" spans="1:12" ht="30" customHeight="1" thickBot="1">
      <c r="A12" s="122"/>
      <c r="B12" s="122"/>
      <c r="C12" s="122"/>
      <c r="D12" s="122"/>
      <c r="E12" s="126"/>
      <c r="F12" s="128"/>
      <c r="G12" s="128"/>
      <c r="H12" s="124"/>
      <c r="I12" s="123"/>
      <c r="J12" s="129"/>
      <c r="K12" s="130"/>
      <c r="L12" s="130"/>
    </row>
    <row r="13" spans="1:12" ht="16.2" thickBot="1">
      <c r="A13" s="13" t="s">
        <v>6</v>
      </c>
      <c r="B13" s="14" t="s">
        <v>14</v>
      </c>
      <c r="C13" s="14" t="s">
        <v>15</v>
      </c>
      <c r="D13" s="14" t="s">
        <v>16</v>
      </c>
      <c r="E13" s="14" t="s">
        <v>12</v>
      </c>
      <c r="F13" s="14" t="s">
        <v>62</v>
      </c>
      <c r="G13" s="14" t="s">
        <v>109</v>
      </c>
      <c r="H13" s="35" t="s">
        <v>13</v>
      </c>
      <c r="I13" s="15"/>
      <c r="J13" s="26"/>
      <c r="K13" s="27"/>
      <c r="L13" s="27"/>
    </row>
    <row r="14" spans="1:12" ht="15.6">
      <c r="A14" s="101">
        <v>1</v>
      </c>
      <c r="B14" s="97" t="s">
        <v>288</v>
      </c>
      <c r="C14" s="97" t="s">
        <v>20</v>
      </c>
      <c r="D14" s="97">
        <v>50</v>
      </c>
      <c r="E14" s="98"/>
      <c r="F14" s="99">
        <v>0.05</v>
      </c>
      <c r="G14" s="100">
        <f t="shared" ref="G14:G21" si="0">E14*F14+E14</f>
        <v>0</v>
      </c>
      <c r="H14" s="100">
        <f t="shared" ref="H14:H21" si="1">D14*E14</f>
        <v>0</v>
      </c>
      <c r="I14" s="100">
        <f t="shared" ref="I14:I21" si="2">D14*E14+F14*D14*E14</f>
        <v>0</v>
      </c>
      <c r="J14" s="26"/>
      <c r="K14" s="27"/>
      <c r="L14" s="27"/>
    </row>
    <row r="15" spans="1:12" ht="18">
      <c r="A15" s="58">
        <v>2</v>
      </c>
      <c r="B15" s="58" t="s">
        <v>289</v>
      </c>
      <c r="C15" s="58" t="s">
        <v>20</v>
      </c>
      <c r="D15" s="58">
        <v>50</v>
      </c>
      <c r="E15" s="59"/>
      <c r="F15" s="60">
        <v>0.05</v>
      </c>
      <c r="G15" s="61">
        <f t="shared" si="0"/>
        <v>0</v>
      </c>
      <c r="H15" s="61">
        <f t="shared" si="1"/>
        <v>0</v>
      </c>
      <c r="I15" s="61">
        <f t="shared" si="2"/>
        <v>0</v>
      </c>
      <c r="J15" s="28"/>
      <c r="K15" s="17"/>
      <c r="L15" s="17"/>
    </row>
    <row r="16" spans="1:12" ht="18">
      <c r="A16" s="63">
        <v>3</v>
      </c>
      <c r="B16" s="63" t="s">
        <v>290</v>
      </c>
      <c r="C16" s="63" t="s">
        <v>20</v>
      </c>
      <c r="D16" s="63">
        <v>90</v>
      </c>
      <c r="E16" s="62"/>
      <c r="F16" s="60">
        <v>0.05</v>
      </c>
      <c r="G16" s="61">
        <f t="shared" si="0"/>
        <v>0</v>
      </c>
      <c r="H16" s="61">
        <f t="shared" si="1"/>
        <v>0</v>
      </c>
      <c r="I16" s="61">
        <f t="shared" si="2"/>
        <v>0</v>
      </c>
      <c r="J16" s="28"/>
      <c r="K16" s="17"/>
      <c r="L16" s="17"/>
    </row>
    <row r="17" spans="1:13" ht="18">
      <c r="A17" s="63">
        <v>4</v>
      </c>
      <c r="B17" s="63" t="s">
        <v>291</v>
      </c>
      <c r="C17" s="63" t="s">
        <v>20</v>
      </c>
      <c r="D17" s="63">
        <v>50</v>
      </c>
      <c r="E17" s="62"/>
      <c r="F17" s="60">
        <v>0.05</v>
      </c>
      <c r="G17" s="61">
        <f t="shared" si="0"/>
        <v>0</v>
      </c>
      <c r="H17" s="61">
        <f t="shared" si="1"/>
        <v>0</v>
      </c>
      <c r="I17" s="61">
        <f t="shared" si="2"/>
        <v>0</v>
      </c>
      <c r="J17" s="28"/>
      <c r="K17" s="17"/>
      <c r="L17" s="17"/>
    </row>
    <row r="18" spans="1:13" ht="18">
      <c r="A18" s="63">
        <v>5</v>
      </c>
      <c r="B18" s="63" t="s">
        <v>292</v>
      </c>
      <c r="C18" s="63" t="s">
        <v>20</v>
      </c>
      <c r="D18" s="63">
        <v>50</v>
      </c>
      <c r="E18" s="62"/>
      <c r="F18" s="60">
        <v>0.05</v>
      </c>
      <c r="G18" s="61">
        <f t="shared" si="0"/>
        <v>0</v>
      </c>
      <c r="H18" s="61">
        <f t="shared" si="1"/>
        <v>0</v>
      </c>
      <c r="I18" s="61">
        <f t="shared" si="2"/>
        <v>0</v>
      </c>
      <c r="J18" s="28"/>
      <c r="K18" s="17"/>
      <c r="L18" s="17"/>
    </row>
    <row r="19" spans="1:13" ht="18">
      <c r="A19" s="63">
        <v>6</v>
      </c>
      <c r="B19" s="63" t="s">
        <v>293</v>
      </c>
      <c r="C19" s="63" t="s">
        <v>20</v>
      </c>
      <c r="D19" s="63">
        <v>90</v>
      </c>
      <c r="E19" s="62"/>
      <c r="F19" s="60">
        <v>0.05</v>
      </c>
      <c r="G19" s="61">
        <f t="shared" si="0"/>
        <v>0</v>
      </c>
      <c r="H19" s="61">
        <f t="shared" si="1"/>
        <v>0</v>
      </c>
      <c r="I19" s="61">
        <f t="shared" si="2"/>
        <v>0</v>
      </c>
      <c r="J19" s="28"/>
      <c r="K19" s="17"/>
      <c r="L19" s="17"/>
    </row>
    <row r="20" spans="1:13" ht="18">
      <c r="A20" s="63">
        <v>7</v>
      </c>
      <c r="B20" s="63" t="s">
        <v>294</v>
      </c>
      <c r="C20" s="63" t="s">
        <v>20</v>
      </c>
      <c r="D20" s="63">
        <v>100</v>
      </c>
      <c r="E20" s="62"/>
      <c r="F20" s="60">
        <v>0.05</v>
      </c>
      <c r="G20" s="61">
        <f t="shared" si="0"/>
        <v>0</v>
      </c>
      <c r="H20" s="61">
        <f t="shared" si="1"/>
        <v>0</v>
      </c>
      <c r="I20" s="61">
        <f t="shared" si="2"/>
        <v>0</v>
      </c>
      <c r="J20" s="28"/>
      <c r="K20" s="17"/>
      <c r="L20" s="17"/>
    </row>
    <row r="21" spans="1:13" ht="18.600000000000001" thickBot="1">
      <c r="A21" s="63">
        <v>8</v>
      </c>
      <c r="B21" s="63" t="s">
        <v>295</v>
      </c>
      <c r="C21" s="63" t="s">
        <v>20</v>
      </c>
      <c r="D21" s="63">
        <v>100</v>
      </c>
      <c r="E21" s="62"/>
      <c r="F21" s="60">
        <v>0.05</v>
      </c>
      <c r="G21" s="61">
        <f t="shared" si="0"/>
        <v>0</v>
      </c>
      <c r="H21" s="61">
        <f t="shared" si="1"/>
        <v>0</v>
      </c>
      <c r="I21" s="61">
        <f t="shared" si="2"/>
        <v>0</v>
      </c>
      <c r="J21" s="28"/>
      <c r="K21" s="17"/>
      <c r="L21" s="17"/>
    </row>
    <row r="22" spans="1:13" ht="18" thickBot="1">
      <c r="A22" s="4"/>
      <c r="B22" s="4"/>
      <c r="C22" s="4"/>
      <c r="D22" s="7" t="s">
        <v>8</v>
      </c>
      <c r="E22" s="7"/>
      <c r="F22" s="7"/>
      <c r="G22" s="7"/>
      <c r="H22" s="50">
        <f>SUM(H14:H21)</f>
        <v>0</v>
      </c>
      <c r="I22" s="50">
        <f>SUM(I14:I21)</f>
        <v>0</v>
      </c>
      <c r="J22" s="4"/>
      <c r="L22" s="8"/>
      <c r="M22" s="8"/>
    </row>
    <row r="23" spans="1:13" ht="13.5" hidden="1" customHeight="1"/>
    <row r="24" spans="1:13" ht="18">
      <c r="B24" s="22" t="s">
        <v>131</v>
      </c>
      <c r="C24" s="3"/>
      <c r="D24" s="3"/>
      <c r="E24" s="3"/>
      <c r="F24" s="3"/>
      <c r="G24" s="3"/>
      <c r="H24" s="3"/>
      <c r="I24" s="3"/>
      <c r="J24" s="4"/>
    </row>
    <row r="25" spans="1:13" ht="18">
      <c r="B25" s="3" t="s">
        <v>128</v>
      </c>
      <c r="C25" s="3"/>
      <c r="D25" s="3"/>
      <c r="E25" s="3"/>
      <c r="F25" s="3"/>
      <c r="G25" s="3"/>
      <c r="H25" s="3"/>
      <c r="I25" s="3"/>
      <c r="J25" s="4"/>
    </row>
    <row r="26" spans="1:13" ht="30.75" customHeight="1">
      <c r="B26" s="4"/>
      <c r="C26" s="4"/>
      <c r="D26" s="4"/>
      <c r="E26" s="4"/>
      <c r="F26" s="4"/>
      <c r="G26" s="4"/>
      <c r="H26" s="4"/>
      <c r="I26" s="4"/>
      <c r="J26" s="4"/>
    </row>
    <row r="27" spans="1:13" ht="17.399999999999999">
      <c r="B27" s="4" t="s">
        <v>9</v>
      </c>
      <c r="C27" s="4"/>
      <c r="D27" s="4"/>
      <c r="E27" s="4"/>
      <c r="F27" s="4"/>
      <c r="G27" s="4"/>
      <c r="H27" s="4" t="s">
        <v>10</v>
      </c>
      <c r="I27" s="4"/>
      <c r="J27" s="4"/>
      <c r="K27" s="4"/>
      <c r="L27" s="4"/>
    </row>
    <row r="28" spans="1:13">
      <c r="B28" s="37" t="s">
        <v>11</v>
      </c>
      <c r="C28" s="5"/>
      <c r="D28" s="5"/>
      <c r="E28" s="5"/>
      <c r="F28" s="5"/>
      <c r="G28" s="5"/>
      <c r="H28" s="5" t="s">
        <v>224</v>
      </c>
      <c r="I28" s="5"/>
      <c r="J28" s="5"/>
      <c r="K28" s="5"/>
      <c r="L28" s="5"/>
    </row>
    <row r="29" spans="1:13">
      <c r="B29" s="5"/>
      <c r="C29" s="5"/>
      <c r="D29" s="5"/>
      <c r="E29" s="5"/>
      <c r="F29" s="5"/>
      <c r="G29" s="5"/>
      <c r="H29" s="39"/>
      <c r="I29" s="5"/>
      <c r="J29" s="5"/>
      <c r="K29" s="5"/>
      <c r="L29" s="5"/>
    </row>
    <row r="30" spans="1:13" ht="17.399999999999999">
      <c r="B30" s="4"/>
      <c r="C30" s="4"/>
      <c r="D30" s="8"/>
      <c r="E30" s="8"/>
      <c r="F30" s="8"/>
      <c r="G30" s="8"/>
      <c r="H30" s="8"/>
      <c r="I30" s="8"/>
      <c r="J30" s="8"/>
      <c r="K30" s="8"/>
      <c r="L30" s="8"/>
    </row>
    <row r="32" spans="1:13" ht="15">
      <c r="B32" s="23"/>
      <c r="C32" s="24"/>
      <c r="D32" s="24"/>
      <c r="E32" s="24"/>
      <c r="F32" s="24"/>
      <c r="G32" s="24"/>
      <c r="H32" s="24"/>
      <c r="I32" s="24"/>
    </row>
    <row r="33" spans="2:12" ht="15">
      <c r="B33" s="23"/>
      <c r="C33" s="24"/>
      <c r="D33" s="24"/>
      <c r="E33" s="24"/>
      <c r="F33" s="24"/>
      <c r="G33" s="24"/>
      <c r="H33" s="24"/>
      <c r="I33" s="24"/>
      <c r="J33" s="25"/>
      <c r="K33" s="25"/>
      <c r="L33" s="25"/>
    </row>
    <row r="34" spans="2:12" ht="15">
      <c r="B34" s="23"/>
      <c r="C34" s="24"/>
      <c r="D34" s="24"/>
      <c r="E34" s="24"/>
      <c r="F34" s="24"/>
      <c r="G34" s="24"/>
      <c r="H34" s="24"/>
      <c r="I34" s="24"/>
      <c r="J34" s="25"/>
      <c r="K34" s="25"/>
      <c r="L34" s="25"/>
    </row>
  </sheetData>
  <mergeCells count="14">
    <mergeCell ref="I11:I12"/>
    <mergeCell ref="J11:J12"/>
    <mergeCell ref="K11:K12"/>
    <mergeCell ref="L11:L12"/>
    <mergeCell ref="B4:I4"/>
    <mergeCell ref="B7:I7"/>
    <mergeCell ref="F11:F12"/>
    <mergeCell ref="G11:G12"/>
    <mergeCell ref="H11:H12"/>
    <mergeCell ref="A11:A12"/>
    <mergeCell ref="B11:B12"/>
    <mergeCell ref="C11:C12"/>
    <mergeCell ref="D11:D12"/>
    <mergeCell ref="E11:E12"/>
  </mergeCells>
  <pageMargins left="0.70866141732283472" right="0.70866141732283472" top="0.55118110236220474"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1</vt:i4>
      </vt:variant>
    </vt:vector>
  </HeadingPairs>
  <TitlesOfParts>
    <vt:vector size="8" baseType="lpstr">
      <vt:lpstr>czesc1-2022</vt:lpstr>
      <vt:lpstr>czesc2-2022</vt:lpstr>
      <vt:lpstr>CZĘŚĆ 3-2022</vt:lpstr>
      <vt:lpstr>CZĘŚĆ 5-2022</vt:lpstr>
      <vt:lpstr>CZĘŚĆ  6-2022</vt:lpstr>
      <vt:lpstr>czesc7-2022 (3)</vt:lpstr>
      <vt:lpstr>czesc4-2022 (4)</vt:lpstr>
      <vt:lpstr>'CZĘŚĆ 3-2022'!Obszar_wydruku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dc:creator>
  <cp:lastModifiedBy>Dorota Wasiak</cp:lastModifiedBy>
  <cp:lastPrinted>2021-11-26T06:24:59Z</cp:lastPrinted>
  <dcterms:created xsi:type="dcterms:W3CDTF">2011-11-13T18:30:34Z</dcterms:created>
  <dcterms:modified xsi:type="dcterms:W3CDTF">2021-11-29T07:55:02Z</dcterms:modified>
</cp:coreProperties>
</file>